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SVR001\share\新 共有フォルダ\折込業務資料\2023.12～\"/>
    </mc:Choice>
  </mc:AlternateContent>
  <bookViews>
    <workbookView xWindow="-45" yWindow="-16320" windowWidth="29040" windowHeight="15720" tabRatio="786"/>
  </bookViews>
  <sheets>
    <sheet name="夕刊" sheetId="2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16" i="21" l="1"/>
  <c r="J30" i="21"/>
  <c r="B38" i="21"/>
  <c r="Z40" i="21"/>
  <c r="K48" i="21"/>
  <c r="J48" i="21"/>
  <c r="G49" i="21"/>
  <c r="F49" i="21"/>
  <c r="C44" i="21"/>
  <c r="B44" i="21"/>
  <c r="S47" i="21"/>
  <c r="R47" i="21"/>
  <c r="O45" i="21"/>
  <c r="N45" i="21"/>
  <c r="K43" i="21"/>
  <c r="J43" i="21"/>
  <c r="C38" i="21"/>
  <c r="K37" i="21"/>
  <c r="J37" i="21"/>
  <c r="W38" i="21"/>
  <c r="V38" i="21"/>
  <c r="S39" i="21"/>
  <c r="R39" i="21"/>
  <c r="AA38" i="21"/>
  <c r="Z38" i="21"/>
  <c r="G34" i="21"/>
  <c r="F34" i="21"/>
  <c r="O31" i="21"/>
  <c r="N31" i="21"/>
  <c r="K30" i="21"/>
  <c r="AA28" i="21"/>
  <c r="Z28" i="21"/>
  <c r="G28" i="21"/>
  <c r="F28" i="21"/>
  <c r="O25" i="21"/>
  <c r="N25" i="21"/>
  <c r="S26" i="21"/>
  <c r="R26" i="21"/>
  <c r="K23" i="21"/>
  <c r="J23" i="21"/>
  <c r="S22" i="21"/>
  <c r="R22" i="21"/>
  <c r="W21" i="21"/>
  <c r="V21" i="21"/>
  <c r="G19" i="21"/>
  <c r="F19" i="21"/>
  <c r="K16" i="21"/>
  <c r="AA14" i="21"/>
  <c r="Z14" i="21"/>
  <c r="G14" i="21"/>
  <c r="F14" i="21"/>
  <c r="S13" i="21"/>
  <c r="R13" i="21"/>
  <c r="W10" i="21"/>
  <c r="V10" i="21"/>
  <c r="O9" i="21"/>
  <c r="N9" i="21"/>
  <c r="G9" i="21"/>
  <c r="V2" i="21"/>
  <c r="F9" i="21"/>
</calcChain>
</file>

<file path=xl/sharedStrings.xml><?xml version="1.0" encoding="utf-8"?>
<sst xmlns="http://schemas.openxmlformats.org/spreadsheetml/2006/main" count="345" uniqueCount="253">
  <si>
    <t>折込日</t>
  </si>
  <si>
    <t>広告主</t>
  </si>
  <si>
    <t>チラシ銘柄</t>
  </si>
  <si>
    <t>部数</t>
  </si>
  <si>
    <t>岐阜加納</t>
  </si>
  <si>
    <t>岐阜駅前</t>
  </si>
  <si>
    <t>岐南東</t>
  </si>
  <si>
    <t>鏡島</t>
  </si>
  <si>
    <t>鷺山</t>
  </si>
  <si>
    <t>岐阜本荘</t>
  </si>
  <si>
    <t>手力</t>
  </si>
  <si>
    <t>大洞</t>
  </si>
  <si>
    <t>加納西部</t>
  </si>
  <si>
    <t>加納六条</t>
  </si>
  <si>
    <t>近の島</t>
  </si>
  <si>
    <t>尻毛</t>
  </si>
  <si>
    <t>岐商前</t>
  </si>
  <si>
    <t>岐阜ときわ</t>
  </si>
  <si>
    <t>岐阜則武</t>
  </si>
  <si>
    <t>藍川橋</t>
  </si>
  <si>
    <t>長良北部</t>
  </si>
  <si>
    <t>長良西部</t>
  </si>
  <si>
    <t>長良中央</t>
  </si>
  <si>
    <t>穂積</t>
  </si>
  <si>
    <t>美江寺</t>
  </si>
  <si>
    <t>北方</t>
  </si>
  <si>
    <t>北方西部</t>
  </si>
  <si>
    <t>北方西郷</t>
  </si>
  <si>
    <t>岐阜山添</t>
  </si>
  <si>
    <t>根尾</t>
  </si>
  <si>
    <t>高富</t>
  </si>
  <si>
    <t>羽島東部</t>
  </si>
  <si>
    <t>羽島足近</t>
  </si>
  <si>
    <t>羽島中央</t>
  </si>
  <si>
    <t>竹ヶ鼻</t>
  </si>
  <si>
    <t>羽島小熊</t>
  </si>
  <si>
    <t>羽島南部</t>
  </si>
  <si>
    <t>岐南徳田</t>
  </si>
  <si>
    <t>笠松</t>
  </si>
  <si>
    <t>那加中央</t>
  </si>
  <si>
    <t>那加北部</t>
  </si>
  <si>
    <t>蘇原</t>
  </si>
  <si>
    <t>稲羽</t>
  </si>
  <si>
    <t>各務原</t>
  </si>
  <si>
    <t>蘇原北部</t>
  </si>
  <si>
    <t>尾崎団地</t>
  </si>
  <si>
    <t>鵜沼団地</t>
  </si>
  <si>
    <t>大垣西部</t>
  </si>
  <si>
    <t>大垣(平林)</t>
  </si>
  <si>
    <t>垂井</t>
  </si>
  <si>
    <t>上石津</t>
  </si>
  <si>
    <t>古井</t>
  </si>
  <si>
    <t>坂祝</t>
  </si>
  <si>
    <t>加茂野</t>
  </si>
  <si>
    <t>白川口</t>
  </si>
  <si>
    <t>　美　　濃　　市</t>
  </si>
  <si>
    <t>美濃市</t>
  </si>
  <si>
    <t>牧谷</t>
  </si>
  <si>
    <t>関西部</t>
  </si>
  <si>
    <t>関南部</t>
  </si>
  <si>
    <t>関小瀬</t>
  </si>
  <si>
    <t>関東部</t>
  </si>
  <si>
    <t>関富野</t>
  </si>
  <si>
    <t>下石</t>
  </si>
  <si>
    <t>瑞浪</t>
  </si>
  <si>
    <t>岩村</t>
  </si>
  <si>
    <t>高山</t>
  </si>
  <si>
    <t>神岡</t>
  </si>
  <si>
    <t>茂住</t>
  </si>
  <si>
    <t>上宝</t>
  </si>
  <si>
    <t>打保</t>
  </si>
  <si>
    <t>飛騨杉原</t>
  </si>
  <si>
    <t>飛騨国府</t>
  </si>
  <si>
    <t>飛騨古川</t>
  </si>
  <si>
    <t>飛騨金山</t>
  </si>
  <si>
    <t>東村</t>
  </si>
  <si>
    <t>焼石</t>
  </si>
  <si>
    <t>下呂</t>
  </si>
  <si>
    <t>飛騨竹原</t>
  </si>
  <si>
    <t>飛騨萩原</t>
  </si>
  <si>
    <t>飛騨川西</t>
  </si>
  <si>
    <t>飛騨小坂</t>
  </si>
  <si>
    <t xml:space="preserve"> 瑞　　穂　　市</t>
    <rPh sb="1" eb="5">
      <t>ミズホ</t>
    </rPh>
    <rPh sb="7" eb="8">
      <t>シ</t>
    </rPh>
    <phoneticPr fontId="2"/>
  </si>
  <si>
    <t>　山　　県　　市</t>
    <rPh sb="7" eb="8">
      <t>シ</t>
    </rPh>
    <phoneticPr fontId="2"/>
  </si>
  <si>
    <t>岐阜美山</t>
    <rPh sb="0" eb="2">
      <t>ギフ</t>
    </rPh>
    <phoneticPr fontId="2"/>
  </si>
  <si>
    <t>中之保（下之保）</t>
    <rPh sb="1" eb="2">
      <t>コレ</t>
    </rPh>
    <rPh sb="4" eb="5">
      <t>シモ</t>
    </rPh>
    <rPh sb="5" eb="6">
      <t>コレ</t>
    </rPh>
    <rPh sb="6" eb="7">
      <t>ホ</t>
    </rPh>
    <phoneticPr fontId="2"/>
  </si>
  <si>
    <t>上之保</t>
    <rPh sb="1" eb="2">
      <t>コレ</t>
    </rPh>
    <phoneticPr fontId="2"/>
  </si>
  <si>
    <t>　羽　　島　　市</t>
    <rPh sb="1" eb="2">
      <t>ハネ</t>
    </rPh>
    <rPh sb="4" eb="5">
      <t>シマ</t>
    </rPh>
    <phoneticPr fontId="2"/>
  </si>
  <si>
    <t>　羽　　島　　郡</t>
    <rPh sb="7" eb="8">
      <t>グン</t>
    </rPh>
    <phoneticPr fontId="2"/>
  </si>
  <si>
    <t>　各  務  原  市</t>
    <rPh sb="1" eb="2">
      <t>カク</t>
    </rPh>
    <rPh sb="4" eb="5">
      <t>ム</t>
    </rPh>
    <rPh sb="7" eb="8">
      <t>ハラ</t>
    </rPh>
    <rPh sb="10" eb="11">
      <t>シ</t>
    </rPh>
    <phoneticPr fontId="2"/>
  </si>
  <si>
    <t>　大　　垣　　市</t>
    <rPh sb="1" eb="5">
      <t>オオガキ</t>
    </rPh>
    <phoneticPr fontId="2"/>
  </si>
  <si>
    <t>　揖　　斐　　郡</t>
    <rPh sb="1" eb="8">
      <t>イビグン</t>
    </rPh>
    <phoneticPr fontId="2"/>
  </si>
  <si>
    <t>　不　　破　　郡</t>
    <rPh sb="1" eb="5">
      <t>フワ</t>
    </rPh>
    <rPh sb="7" eb="8">
      <t>グン</t>
    </rPh>
    <phoneticPr fontId="2"/>
  </si>
  <si>
    <t>　養　　老　　郡</t>
    <rPh sb="1" eb="8">
      <t>ヨウロウグン</t>
    </rPh>
    <phoneticPr fontId="2"/>
  </si>
  <si>
    <t>美濃太田</t>
    <rPh sb="2" eb="4">
      <t>オオタ</t>
    </rPh>
    <phoneticPr fontId="2"/>
  </si>
  <si>
    <t>　加　　茂　　郡</t>
    <rPh sb="1" eb="5">
      <t>カモ</t>
    </rPh>
    <rPh sb="7" eb="8">
      <t>グン</t>
    </rPh>
    <phoneticPr fontId="2"/>
  </si>
  <si>
    <t>　可　　児　　郡</t>
    <rPh sb="1" eb="5">
      <t>カニ</t>
    </rPh>
    <rPh sb="7" eb="8">
      <t>グン</t>
    </rPh>
    <phoneticPr fontId="2"/>
  </si>
  <si>
    <t>　恵　　那　　市</t>
    <rPh sb="1" eb="5">
      <t>エナ</t>
    </rPh>
    <rPh sb="7" eb="8">
      <t>シ</t>
    </rPh>
    <phoneticPr fontId="2"/>
  </si>
  <si>
    <t>　中　津　川　市</t>
    <rPh sb="1" eb="6">
      <t>ナカツガワ</t>
    </rPh>
    <rPh sb="7" eb="8">
      <t>シ</t>
    </rPh>
    <phoneticPr fontId="2"/>
  </si>
  <si>
    <t>奥飛騨</t>
    <rPh sb="0" eb="1">
      <t>オク</t>
    </rPh>
    <rPh sb="1" eb="3">
      <t>ヒダ</t>
    </rPh>
    <phoneticPr fontId="2"/>
  </si>
  <si>
    <t>　下　呂　市</t>
    <rPh sb="1" eb="2">
      <t>シタ</t>
    </rPh>
    <rPh sb="3" eb="4">
      <t>ロ</t>
    </rPh>
    <rPh sb="5" eb="6">
      <t>シ</t>
    </rPh>
    <phoneticPr fontId="2"/>
  </si>
  <si>
    <t>　本　　巣　　市</t>
    <rPh sb="7" eb="8">
      <t>シ</t>
    </rPh>
    <phoneticPr fontId="2"/>
  </si>
  <si>
    <t>角川</t>
    <rPh sb="0" eb="2">
      <t>カドカワ</t>
    </rPh>
    <phoneticPr fontId="2"/>
  </si>
  <si>
    <t>坂上</t>
    <rPh sb="0" eb="2">
      <t>サカガミ</t>
    </rPh>
    <phoneticPr fontId="2"/>
  </si>
  <si>
    <t>岐阜川島</t>
  </si>
  <si>
    <t>　海　　津　　市</t>
    <rPh sb="1" eb="2">
      <t>ウミ</t>
    </rPh>
    <rPh sb="4" eb="5">
      <t>ツ</t>
    </rPh>
    <rPh sb="7" eb="8">
      <t>シ</t>
    </rPh>
    <phoneticPr fontId="2"/>
  </si>
  <si>
    <t>高山朝日町</t>
    <rPh sb="0" eb="2">
      <t>タカヤマ</t>
    </rPh>
    <rPh sb="2" eb="5">
      <t>アサヒチョウ</t>
    </rPh>
    <phoneticPr fontId="2"/>
  </si>
  <si>
    <t>ひだ一之宮</t>
    <rPh sb="2" eb="5">
      <t>イチノミヤ</t>
    </rPh>
    <phoneticPr fontId="2"/>
  </si>
  <si>
    <t>岐阜茜部</t>
    <rPh sb="0" eb="2">
      <t>ギフ</t>
    </rPh>
    <phoneticPr fontId="2"/>
  </si>
  <si>
    <t>柳津</t>
    <rPh sb="0" eb="2">
      <t>ヤナイヅ</t>
    </rPh>
    <phoneticPr fontId="2"/>
  </si>
  <si>
    <t>笠原</t>
    <rPh sb="0" eb="2">
      <t>カサハラ</t>
    </rPh>
    <phoneticPr fontId="2"/>
  </si>
  <si>
    <t>瑞穂牛牧</t>
    <rPh sb="0" eb="2">
      <t>ミズホ</t>
    </rPh>
    <rPh sb="2" eb="4">
      <t>ウシマキ</t>
    </rPh>
    <phoneticPr fontId="2"/>
  </si>
  <si>
    <t>妻木</t>
    <rPh sb="0" eb="2">
      <t>ツマキ</t>
    </rPh>
    <phoneticPr fontId="2"/>
  </si>
  <si>
    <t>鵜沼東</t>
    <rPh sb="2" eb="3">
      <t>ヒガシ</t>
    </rPh>
    <phoneticPr fontId="2"/>
  </si>
  <si>
    <t>　飛　騨　市</t>
    <rPh sb="1" eb="2">
      <t>ヒ</t>
    </rPh>
    <rPh sb="3" eb="4">
      <t>ダ</t>
    </rPh>
    <rPh sb="5" eb="6">
      <t>シ</t>
    </rPh>
    <phoneticPr fontId="2"/>
  </si>
  <si>
    <t>連絡先</t>
    <rPh sb="0" eb="3">
      <t>レンラクサキ</t>
    </rPh>
    <phoneticPr fontId="2"/>
  </si>
  <si>
    <t>　　年　　　月　　　日（　　）</t>
    <rPh sb="2" eb="3">
      <t>ネン</t>
    </rPh>
    <rPh sb="6" eb="7">
      <t>ツキ</t>
    </rPh>
    <rPh sb="10" eb="11">
      <t>ヒ</t>
    </rPh>
    <phoneticPr fontId="2"/>
  </si>
  <si>
    <t>大垣東部</t>
    <rPh sb="2" eb="4">
      <t>トウブ</t>
    </rPh>
    <phoneticPr fontId="2"/>
  </si>
  <si>
    <t>高山西部</t>
    <rPh sb="0" eb="2">
      <t>タカヤマ</t>
    </rPh>
    <rPh sb="2" eb="4">
      <t>セイブ</t>
    </rPh>
    <phoneticPr fontId="2"/>
  </si>
  <si>
    <t>大垣駅西</t>
    <rPh sb="2" eb="3">
      <t>エキ</t>
    </rPh>
    <rPh sb="3" eb="4">
      <t>ニシ</t>
    </rPh>
    <phoneticPr fontId="2"/>
  </si>
  <si>
    <t>　本　　巣　　郡</t>
    <rPh sb="7" eb="8">
      <t>グン</t>
    </rPh>
    <phoneticPr fontId="2"/>
  </si>
  <si>
    <t>高山北部</t>
    <rPh sb="0" eb="2">
      <t>タカヤマ</t>
    </rPh>
    <rPh sb="2" eb="3">
      <t>ホク</t>
    </rPh>
    <rPh sb="3" eb="4">
      <t>ブ</t>
    </rPh>
    <phoneticPr fontId="2"/>
  </si>
  <si>
    <t>恵那上矢作</t>
    <rPh sb="0" eb="2">
      <t>エナ</t>
    </rPh>
    <rPh sb="2" eb="3">
      <t>カミ</t>
    </rPh>
    <rPh sb="3" eb="5">
      <t>ヤハギ</t>
    </rPh>
    <phoneticPr fontId="2"/>
  </si>
  <si>
    <t>　美 濃 加 茂 市</t>
    <rPh sb="1" eb="8">
      <t>ミノカモ</t>
    </rPh>
    <rPh sb="9" eb="10">
      <t>シ</t>
    </rPh>
    <phoneticPr fontId="2"/>
  </si>
  <si>
    <t>　　郡　　上　　市</t>
    <rPh sb="2" eb="3">
      <t>グン</t>
    </rPh>
    <rPh sb="5" eb="6">
      <t>ウエ</t>
    </rPh>
    <rPh sb="8" eb="9">
      <t>シ</t>
    </rPh>
    <phoneticPr fontId="2"/>
  </si>
  <si>
    <t>　瑞　　浪　　市</t>
    <rPh sb="1" eb="5">
      <t>ミズナミ</t>
    </rPh>
    <rPh sb="7" eb="8">
      <t>シ</t>
    </rPh>
    <phoneticPr fontId="2"/>
  </si>
  <si>
    <t>《単位：枚》</t>
    <rPh sb="1" eb="3">
      <t>タンイ</t>
    </rPh>
    <rPh sb="4" eb="5">
      <t>マイ</t>
    </rPh>
    <phoneticPr fontId="2"/>
  </si>
  <si>
    <t>（販売店名）</t>
    <rPh sb="1" eb="3">
      <t>ハンバイ</t>
    </rPh>
    <rPh sb="3" eb="5">
      <t>テンメイ</t>
    </rPh>
    <phoneticPr fontId="2"/>
  </si>
  <si>
    <t>折込数</t>
    <rPh sb="0" eb="2">
      <t>オリコミ</t>
    </rPh>
    <rPh sb="2" eb="3">
      <t>スウ</t>
    </rPh>
    <phoneticPr fontId="2"/>
  </si>
  <si>
    <t>岐阜入舟</t>
    <rPh sb="2" eb="3">
      <t>イ</t>
    </rPh>
    <rPh sb="3" eb="4">
      <t>フネ</t>
    </rPh>
    <phoneticPr fontId="2"/>
  </si>
  <si>
    <t>計</t>
    <rPh sb="0" eb="1">
      <t>ケイ</t>
    </rPh>
    <phoneticPr fontId="2"/>
  </si>
  <si>
    <t>　可　　児　　市</t>
    <rPh sb="1" eb="5">
      <t>カニ</t>
    </rPh>
    <rPh sb="7" eb="8">
      <t>シ</t>
    </rPh>
    <phoneticPr fontId="2"/>
  </si>
  <si>
    <t>　高　　山　　市</t>
    <rPh sb="1" eb="5">
      <t>タカヤマ</t>
    </rPh>
    <rPh sb="7" eb="8">
      <t>シ</t>
    </rPh>
    <phoneticPr fontId="2"/>
  </si>
  <si>
    <t>　多　治　見　市</t>
    <rPh sb="1" eb="6">
      <t>タジミ</t>
    </rPh>
    <rPh sb="7" eb="8">
      <t>シ</t>
    </rPh>
    <phoneticPr fontId="2"/>
  </si>
  <si>
    <t>　関　　市</t>
    <rPh sb="1" eb="2">
      <t>セキ</t>
    </rPh>
    <rPh sb="4" eb="5">
      <t>シ</t>
    </rPh>
    <phoneticPr fontId="2"/>
  </si>
  <si>
    <t>　土　　岐　　市</t>
    <rPh sb="1" eb="5">
      <t>トキ</t>
    </rPh>
    <rPh sb="7" eb="8">
      <t>シ</t>
    </rPh>
    <phoneticPr fontId="2"/>
  </si>
  <si>
    <t>折込料</t>
    <rPh sb="0" eb="2">
      <t>オリコミ</t>
    </rPh>
    <rPh sb="2" eb="3">
      <t>リョウ</t>
    </rPh>
    <phoneticPr fontId="2"/>
  </si>
  <si>
    <t>『夕刊』折込部数表</t>
    <rPh sb="1" eb="3">
      <t>ユウカン</t>
    </rPh>
    <rPh sb="4" eb="6">
      <t>オリコミ</t>
    </rPh>
    <rPh sb="6" eb="8">
      <t>ブスウ</t>
    </rPh>
    <rPh sb="8" eb="9">
      <t>ヒョウ</t>
    </rPh>
    <phoneticPr fontId="2"/>
  </si>
  <si>
    <t>夕刊折込料金</t>
    <rPh sb="0" eb="2">
      <t>ユウカン</t>
    </rPh>
    <rPh sb="2" eb="4">
      <t>オリコミ</t>
    </rPh>
    <rPh sb="4" eb="6">
      <t>リョウキン</t>
    </rPh>
    <phoneticPr fontId="2"/>
  </si>
  <si>
    <t>高山･飛騨･　　　下呂市</t>
    <rPh sb="0" eb="2">
      <t>タカヤマ</t>
    </rPh>
    <rPh sb="3" eb="5">
      <t>ヒダ</t>
    </rPh>
    <rPh sb="9" eb="12">
      <t>ゲロシ</t>
    </rPh>
    <phoneticPr fontId="2"/>
  </si>
  <si>
    <r>
      <t>6.0</t>
    </r>
    <r>
      <rPr>
        <sz val="12"/>
        <rFont val="ＭＳ Ｐゴシック"/>
        <family val="3"/>
        <charset val="128"/>
      </rPr>
      <t>円</t>
    </r>
    <rPh sb="3" eb="4">
      <t>エン</t>
    </rPh>
    <phoneticPr fontId="2"/>
  </si>
  <si>
    <t>中日新聞</t>
    <rPh sb="0" eb="1">
      <t>チュウ</t>
    </rPh>
    <rPh sb="1" eb="2">
      <t>ヒ</t>
    </rPh>
    <rPh sb="2" eb="3">
      <t>シン</t>
    </rPh>
    <rPh sb="3" eb="4">
      <t>キ</t>
    </rPh>
    <phoneticPr fontId="2"/>
  </si>
  <si>
    <r>
      <t>4.0</t>
    </r>
    <r>
      <rPr>
        <sz val="11"/>
        <rFont val="ＭＳ Ｐゴシック"/>
        <family val="3"/>
        <charset val="128"/>
      </rPr>
      <t>円</t>
    </r>
    <rPh sb="3" eb="4">
      <t>エン</t>
    </rPh>
    <phoneticPr fontId="2"/>
  </si>
  <si>
    <t>サイズ</t>
    <phoneticPr fontId="2"/>
  </si>
  <si>
    <t>　岐　　阜　　市</t>
    <phoneticPr fontId="2"/>
  </si>
  <si>
    <t>岐阜中央</t>
    <phoneticPr fontId="2"/>
  </si>
  <si>
    <t>郡上八幡</t>
    <phoneticPr fontId="2"/>
  </si>
  <si>
    <t>美濃加茂</t>
    <phoneticPr fontId="2"/>
  </si>
  <si>
    <t>郡上大和</t>
    <phoneticPr fontId="2"/>
  </si>
  <si>
    <t>瑞浪西部</t>
    <phoneticPr fontId="2"/>
  </si>
  <si>
    <t>白鳥</t>
    <phoneticPr fontId="2"/>
  </si>
  <si>
    <t>釜戸</t>
    <phoneticPr fontId="2"/>
  </si>
  <si>
    <t>岐阜北部</t>
    <phoneticPr fontId="2"/>
  </si>
  <si>
    <t>陶</t>
    <phoneticPr fontId="2"/>
  </si>
  <si>
    <t>相生</t>
    <phoneticPr fontId="2"/>
  </si>
  <si>
    <t>大垣中川</t>
    <phoneticPr fontId="2"/>
  </si>
  <si>
    <t>和良</t>
    <phoneticPr fontId="2"/>
  </si>
  <si>
    <t>大垣(大迫)</t>
    <phoneticPr fontId="2"/>
  </si>
  <si>
    <t>正ヶ洞</t>
    <phoneticPr fontId="2"/>
  </si>
  <si>
    <t>北垣</t>
    <phoneticPr fontId="2"/>
  </si>
  <si>
    <t>長森</t>
    <phoneticPr fontId="2"/>
  </si>
  <si>
    <t>美濃赤坂</t>
    <phoneticPr fontId="2"/>
  </si>
  <si>
    <t>恵那(佐伯)</t>
    <phoneticPr fontId="2"/>
  </si>
  <si>
    <t>岩田坂</t>
    <phoneticPr fontId="2"/>
  </si>
  <si>
    <t>墨俣</t>
    <phoneticPr fontId="2"/>
  </si>
  <si>
    <t>武並</t>
    <phoneticPr fontId="2"/>
  </si>
  <si>
    <t>広見</t>
    <phoneticPr fontId="2"/>
  </si>
  <si>
    <t>下芥見</t>
    <phoneticPr fontId="2"/>
  </si>
  <si>
    <t>今渡</t>
    <phoneticPr fontId="2"/>
  </si>
  <si>
    <t>切井</t>
    <phoneticPr fontId="2"/>
  </si>
  <si>
    <t>西可児</t>
    <phoneticPr fontId="2"/>
  </si>
  <si>
    <t>遠山</t>
    <phoneticPr fontId="2"/>
  </si>
  <si>
    <t>黒川</t>
    <phoneticPr fontId="2"/>
  </si>
  <si>
    <t>春里</t>
    <phoneticPr fontId="2"/>
  </si>
  <si>
    <t>鶴岡</t>
    <phoneticPr fontId="2"/>
  </si>
  <si>
    <t>赤河</t>
    <phoneticPr fontId="2"/>
  </si>
  <si>
    <t>下切</t>
    <phoneticPr fontId="2"/>
  </si>
  <si>
    <t>明智</t>
    <phoneticPr fontId="2"/>
  </si>
  <si>
    <t>下油井</t>
    <phoneticPr fontId="2"/>
  </si>
  <si>
    <t>伏見兼山</t>
    <phoneticPr fontId="2"/>
  </si>
  <si>
    <t>清見</t>
    <phoneticPr fontId="2"/>
  </si>
  <si>
    <t>石津</t>
    <phoneticPr fontId="2"/>
  </si>
  <si>
    <t>佐見</t>
    <phoneticPr fontId="2"/>
  </si>
  <si>
    <t>久々野</t>
    <phoneticPr fontId="2"/>
  </si>
  <si>
    <t>県庁前</t>
    <phoneticPr fontId="2"/>
  </si>
  <si>
    <t>駒野</t>
    <phoneticPr fontId="2"/>
  </si>
  <si>
    <t>神土</t>
    <phoneticPr fontId="2"/>
  </si>
  <si>
    <t>鶉</t>
    <phoneticPr fontId="2"/>
  </si>
  <si>
    <t>七宗</t>
    <phoneticPr fontId="2"/>
  </si>
  <si>
    <t>中津川東</t>
    <phoneticPr fontId="2"/>
  </si>
  <si>
    <t>丹生川</t>
    <phoneticPr fontId="2"/>
  </si>
  <si>
    <t>八百津</t>
    <phoneticPr fontId="2"/>
  </si>
  <si>
    <t>御嵩</t>
    <phoneticPr fontId="2"/>
  </si>
  <si>
    <t>中津川西</t>
    <phoneticPr fontId="2"/>
  </si>
  <si>
    <t>大野黒野</t>
    <phoneticPr fontId="2"/>
  </si>
  <si>
    <t>中津川北</t>
    <phoneticPr fontId="2"/>
  </si>
  <si>
    <t>坂本</t>
    <phoneticPr fontId="2"/>
  </si>
  <si>
    <t>多治見(両藤舎)</t>
    <phoneticPr fontId="2"/>
  </si>
  <si>
    <t>落合</t>
    <phoneticPr fontId="2"/>
  </si>
  <si>
    <t>多治見東部</t>
    <phoneticPr fontId="2"/>
  </si>
  <si>
    <t>苗木</t>
    <phoneticPr fontId="2"/>
  </si>
  <si>
    <t>揖斐</t>
    <phoneticPr fontId="2"/>
  </si>
  <si>
    <t>多治見西部</t>
    <phoneticPr fontId="2"/>
  </si>
  <si>
    <t>阿木</t>
    <phoneticPr fontId="2"/>
  </si>
  <si>
    <t>池田</t>
    <phoneticPr fontId="2"/>
  </si>
  <si>
    <t>蛭川</t>
    <phoneticPr fontId="2"/>
  </si>
  <si>
    <t>鵜飼黒野</t>
    <phoneticPr fontId="2"/>
  </si>
  <si>
    <t>小泉</t>
    <phoneticPr fontId="2"/>
  </si>
  <si>
    <t>美濃坂下</t>
    <phoneticPr fontId="2"/>
  </si>
  <si>
    <t>北栄</t>
    <phoneticPr fontId="2"/>
  </si>
  <si>
    <t>福岡</t>
    <phoneticPr fontId="2"/>
  </si>
  <si>
    <t>多治見脇之島</t>
    <phoneticPr fontId="2"/>
  </si>
  <si>
    <t>下野</t>
    <phoneticPr fontId="2"/>
  </si>
  <si>
    <t>垂井南部</t>
    <phoneticPr fontId="2"/>
  </si>
  <si>
    <t>関</t>
    <phoneticPr fontId="2"/>
  </si>
  <si>
    <t>多治見姫</t>
    <phoneticPr fontId="2"/>
  </si>
  <si>
    <t>田瀬</t>
    <phoneticPr fontId="2"/>
  </si>
  <si>
    <t>関ヶ原</t>
    <phoneticPr fontId="2"/>
  </si>
  <si>
    <t>多治見桜ヶ丘</t>
    <phoneticPr fontId="2"/>
  </si>
  <si>
    <t>付知</t>
    <phoneticPr fontId="2"/>
  </si>
  <si>
    <t>今須</t>
    <phoneticPr fontId="2"/>
  </si>
  <si>
    <t>加子母</t>
    <phoneticPr fontId="2"/>
  </si>
  <si>
    <t>　安　　八　　郡</t>
    <phoneticPr fontId="2"/>
  </si>
  <si>
    <t>広神戸</t>
    <phoneticPr fontId="2"/>
  </si>
  <si>
    <t>土岐津</t>
    <phoneticPr fontId="2"/>
  </si>
  <si>
    <t>安八</t>
    <phoneticPr fontId="2"/>
  </si>
  <si>
    <t>武芸川</t>
    <phoneticPr fontId="2"/>
  </si>
  <si>
    <t>土岐口</t>
    <phoneticPr fontId="2"/>
  </si>
  <si>
    <t>各務原中央町</t>
    <phoneticPr fontId="2"/>
  </si>
  <si>
    <t>輪之内</t>
    <phoneticPr fontId="2"/>
  </si>
  <si>
    <t>B4</t>
    <phoneticPr fontId="2"/>
  </si>
  <si>
    <t>+</t>
    <phoneticPr fontId="2"/>
  </si>
  <si>
    <t>洞戸</t>
    <phoneticPr fontId="2"/>
  </si>
  <si>
    <t>駄知</t>
    <phoneticPr fontId="2"/>
  </si>
  <si>
    <t>美濃高田</t>
    <phoneticPr fontId="2"/>
  </si>
  <si>
    <t>養老</t>
    <phoneticPr fontId="2"/>
  </si>
  <si>
    <t>B3</t>
    <phoneticPr fontId="2"/>
  </si>
  <si>
    <t>+</t>
    <phoneticPr fontId="2"/>
  </si>
  <si>
    <t>恵那(垣内)</t>
    <rPh sb="3" eb="5">
      <t>カキウチ</t>
    </rPh>
    <phoneticPr fontId="2"/>
  </si>
  <si>
    <t>日野長森東</t>
    <rPh sb="0" eb="2">
      <t>ヒノ</t>
    </rPh>
    <rPh sb="2" eb="4">
      <t>ナガモリ</t>
    </rPh>
    <rPh sb="4" eb="5">
      <t>ヒガシ</t>
    </rPh>
    <phoneticPr fontId="2"/>
  </si>
  <si>
    <t>川辺</t>
    <phoneticPr fontId="2"/>
  </si>
  <si>
    <r>
      <rPr>
        <sz val="24"/>
        <rFont val="ＭＳ Ｐゴシック"/>
        <family val="3"/>
        <charset val="128"/>
      </rPr>
      <t>0.1</t>
    </r>
    <r>
      <rPr>
        <sz val="11"/>
        <rFont val="ＭＳ Ｐゴシック"/>
        <family val="3"/>
        <charset val="128"/>
      </rPr>
      <t>円</t>
    </r>
    <rPh sb="3" eb="4">
      <t>エン</t>
    </rPh>
    <phoneticPr fontId="2"/>
  </si>
  <si>
    <t>手配管理料</t>
    <phoneticPr fontId="2"/>
  </si>
  <si>
    <t>（全域）</t>
    <phoneticPr fontId="2"/>
  </si>
  <si>
    <r>
      <rPr>
        <sz val="24"/>
        <rFont val="ＭＳ Ｐゴシック"/>
        <family val="3"/>
        <charset val="128"/>
      </rPr>
      <t>0.35</t>
    </r>
    <r>
      <rPr>
        <sz val="11"/>
        <rFont val="ＭＳ Ｐゴシック"/>
        <family val="3"/>
        <charset val="128"/>
      </rPr>
      <t>円</t>
    </r>
    <rPh sb="4" eb="5">
      <t>エン</t>
    </rPh>
    <phoneticPr fontId="2"/>
  </si>
  <si>
    <r>
      <rPr>
        <sz val="24"/>
        <rFont val="ＭＳ Ｐゴシック"/>
        <family val="3"/>
        <charset val="128"/>
      </rPr>
      <t>0.65</t>
    </r>
    <r>
      <rPr>
        <sz val="11"/>
        <rFont val="ＭＳ Ｐゴシック"/>
        <family val="3"/>
        <charset val="128"/>
      </rPr>
      <t>円</t>
    </r>
    <rPh sb="4" eb="5">
      <t>エン</t>
    </rPh>
    <phoneticPr fontId="2"/>
  </si>
  <si>
    <t>別途運賃付加地域　</t>
    <rPh sb="4" eb="6">
      <t>フカ</t>
    </rPh>
    <rPh sb="6" eb="8">
      <t>チイキ</t>
    </rPh>
    <phoneticPr fontId="2"/>
  </si>
  <si>
    <t>茜部佐波</t>
    <rPh sb="0" eb="1">
      <t>アカネ</t>
    </rPh>
    <rPh sb="1" eb="2">
      <t>ベ</t>
    </rPh>
    <rPh sb="2" eb="4">
      <t>サナミ</t>
    </rPh>
    <phoneticPr fontId="2"/>
  </si>
  <si>
    <t>海津平田</t>
    <rPh sb="0" eb="2">
      <t>カイヅ</t>
    </rPh>
    <rPh sb="2" eb="4">
      <t>ヒラタ</t>
    </rPh>
    <phoneticPr fontId="2"/>
  </si>
  <si>
    <t>海津高須</t>
    <rPh sb="0" eb="2">
      <t>カイヅ</t>
    </rPh>
    <rPh sb="2" eb="4">
      <t>タカス</t>
    </rPh>
    <phoneticPr fontId="2"/>
  </si>
  <si>
    <t>美並</t>
    <rPh sb="0" eb="2">
      <t>ミナミ</t>
    </rPh>
    <phoneticPr fontId="2"/>
  </si>
  <si>
    <t>大垣池田</t>
    <rPh sb="0" eb="2">
      <t>オオガキ</t>
    </rPh>
    <rPh sb="2" eb="4">
      <t>イケダ</t>
    </rPh>
    <phoneticPr fontId="2"/>
  </si>
  <si>
    <t>2023.12</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</si>
</sst>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Red]\-#,##0;"/>
    <numFmt numFmtId="177" formatCode="m&quot;月&quot;d&quot;日&quot;\(aaa\)"/>
    <numFmt numFmtId="178" formatCode="#,##0.0;[Red]\-#,##0.0;"/>
  </numFmts>
  <fonts count="20">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6"/>
      <name val="ＭＳ Ｐゴシック"/>
      <family val="3"/>
      <charset val="128"/>
    </font>
    <font>
      <sz val="10"/>
      <name val="ＭＳ Ｐゴシック"/>
      <family val="3"/>
      <charset val="128"/>
    </font>
    <font>
      <b/>
      <sz val="14"/>
      <name val="ＭＳ Ｐ明朝"/>
      <family val="1"/>
      <charset val="128"/>
    </font>
    <font>
      <b/>
      <sz val="12"/>
      <name val="ＭＳ Ｐゴシック"/>
      <family val="3"/>
      <charset val="128"/>
    </font>
    <font>
      <sz val="8"/>
      <name val="ＭＳ Ｐゴシック"/>
      <family val="3"/>
      <charset val="128"/>
    </font>
    <font>
      <sz val="7"/>
      <name val="ＭＳ Ｐゴシック"/>
      <family val="3"/>
      <charset val="128"/>
    </font>
    <font>
      <sz val="10"/>
      <name val="ＭＳ 明朝"/>
      <family val="1"/>
      <charset val="128"/>
    </font>
    <font>
      <sz val="9.5"/>
      <name val="ＭＳ Ｐゴシック"/>
      <family val="3"/>
      <charset val="128"/>
    </font>
    <font>
      <b/>
      <sz val="14"/>
      <name val="ＭＳ Ｐゴシック"/>
      <family val="3"/>
      <charset val="128"/>
    </font>
    <font>
      <b/>
      <sz val="28"/>
      <name val="HGS教科書体"/>
      <family val="1"/>
      <charset val="128"/>
    </font>
    <font>
      <b/>
      <sz val="11"/>
      <name val="ＭＳ Ｐ明朝"/>
      <family val="1"/>
      <charset val="128"/>
    </font>
    <font>
      <sz val="24"/>
      <name val="ＭＳ Ｐゴシック"/>
      <family val="3"/>
      <charset val="128"/>
    </font>
    <font>
      <b/>
      <sz val="9"/>
      <name val="ＭＳ Ｐ明朝"/>
      <family val="1"/>
      <charset val="128"/>
    </font>
    <font>
      <sz val="12"/>
      <name val="ＭＳ Ｐゴシック"/>
      <family val="3"/>
      <charset val="128"/>
    </font>
    <font>
      <sz val="16"/>
      <name val="HGSｺﾞｼｯｸE"/>
      <family val="3"/>
      <charset val="128"/>
    </font>
    <font>
      <b/>
      <sz val="10"/>
      <name val="ＭＳ Ｐゴシック"/>
      <family val="3"/>
      <charset val="128"/>
    </font>
  </fonts>
  <fills count="7">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8" tint="0.79998168889431442"/>
        <bgColor indexed="64"/>
      </patternFill>
    </fill>
    <fill>
      <patternFill patternType="solid">
        <fgColor theme="5" tint="0.59999389629810485"/>
        <bgColor indexed="64"/>
      </patternFill>
    </fill>
    <fill>
      <patternFill patternType="solid">
        <fgColor theme="5" tint="0.79998168889431442"/>
        <bgColor indexed="64"/>
      </patternFill>
    </fill>
  </fills>
  <borders count="47">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top style="hair">
        <color indexed="64"/>
      </top>
      <bottom/>
      <diagonal/>
    </border>
    <border>
      <left style="hair">
        <color indexed="64"/>
      </left>
      <right style="thin">
        <color indexed="64"/>
      </right>
      <top style="thin">
        <color indexed="64"/>
      </top>
      <bottom/>
      <diagonal/>
    </border>
    <border>
      <left style="thin">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thin">
        <color indexed="64"/>
      </right>
      <top style="hair">
        <color indexed="64"/>
      </top>
      <bottom/>
      <diagonal/>
    </border>
    <border>
      <left style="thin">
        <color indexed="64"/>
      </left>
      <right/>
      <top/>
      <bottom style="hair">
        <color indexed="64"/>
      </bottom>
      <diagonal/>
    </border>
    <border>
      <left style="hair">
        <color indexed="64"/>
      </left>
      <right style="thin">
        <color indexed="64"/>
      </right>
      <top/>
      <bottom style="hair">
        <color indexed="64"/>
      </bottom>
      <diagonal/>
    </border>
    <border>
      <left style="thin">
        <color indexed="64"/>
      </left>
      <right/>
      <top/>
      <bottom/>
      <diagonal/>
    </border>
    <border>
      <left style="hair">
        <color indexed="64"/>
      </left>
      <right style="thin">
        <color indexed="64"/>
      </right>
      <top/>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diagonal/>
    </border>
    <border>
      <left style="thin">
        <color indexed="64"/>
      </left>
      <right style="hair">
        <color indexed="64"/>
      </right>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bottom style="thin">
        <color indexed="64"/>
      </bottom>
      <diagonal/>
    </border>
    <border>
      <left style="hair">
        <color indexed="64"/>
      </left>
      <right/>
      <top style="thin">
        <color indexed="64"/>
      </top>
      <bottom style="hair">
        <color indexed="64"/>
      </bottom>
      <diagonal/>
    </border>
    <border>
      <left style="hair">
        <color indexed="64"/>
      </left>
      <right/>
      <top style="thin">
        <color indexed="64"/>
      </top>
      <bottom style="thin">
        <color indexed="64"/>
      </bottom>
      <diagonal/>
    </border>
    <border>
      <left style="hair">
        <color indexed="64"/>
      </left>
      <right/>
      <top style="thin">
        <color indexed="64"/>
      </top>
      <bottom/>
      <diagonal/>
    </border>
    <border>
      <left style="hair">
        <color indexed="64"/>
      </left>
      <right/>
      <top style="hair">
        <color indexed="64"/>
      </top>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bottom/>
      <diagonal/>
    </border>
    <border>
      <left style="hair">
        <color indexed="64"/>
      </left>
      <right/>
      <top/>
      <bottom style="hair">
        <color indexed="64"/>
      </bottom>
      <diagonal/>
    </border>
    <border>
      <left style="thin">
        <color indexed="64"/>
      </left>
      <right style="hair">
        <color indexed="64"/>
      </right>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2">
    <xf numFmtId="0" fontId="0" fillId="0" borderId="0"/>
    <xf numFmtId="38" fontId="1" fillId="0" borderId="0" applyFont="0" applyFill="0" applyBorder="0" applyAlignment="0" applyProtection="0"/>
  </cellStyleXfs>
  <cellXfs count="140">
    <xf numFmtId="0" fontId="0" fillId="0" borderId="0" xfId="0"/>
    <xf numFmtId="176" fontId="13" fillId="0" borderId="0" xfId="1" applyNumberFormat="1" applyFont="1" applyProtection="1">
      <protection locked="0"/>
    </xf>
    <xf numFmtId="176" fontId="1" fillId="0" borderId="0" xfId="1" applyNumberFormat="1" applyFont="1" applyAlignment="1" applyProtection="1">
      <alignment horizontal="center"/>
      <protection locked="0"/>
    </xf>
    <xf numFmtId="176" fontId="5" fillId="0" borderId="0" xfId="1" applyNumberFormat="1" applyFont="1" applyAlignment="1" applyProtection="1">
      <alignment horizontal="center"/>
      <protection locked="0"/>
    </xf>
    <xf numFmtId="176" fontId="1" fillId="0" borderId="0" xfId="1" applyNumberFormat="1" applyFont="1" applyProtection="1">
      <protection locked="0"/>
    </xf>
    <xf numFmtId="176" fontId="3" fillId="0" borderId="1" xfId="1" applyNumberFormat="1" applyFont="1" applyBorder="1" applyAlignment="1" applyProtection="1">
      <alignment horizontal="left" vertical="top"/>
      <protection locked="0"/>
    </xf>
    <xf numFmtId="176" fontId="3" fillId="0" borderId="3" xfId="1" applyNumberFormat="1" applyFont="1" applyBorder="1" applyAlignment="1" applyProtection="1">
      <alignment vertical="top"/>
      <protection locked="0"/>
    </xf>
    <xf numFmtId="176" fontId="18" fillId="0" borderId="0" xfId="1" applyNumberFormat="1" applyFont="1" applyAlignment="1" applyProtection="1">
      <alignment horizontal="center" vertical="center"/>
      <protection locked="0"/>
    </xf>
    <xf numFmtId="176" fontId="1" fillId="0" borderId="8" xfId="1" applyNumberFormat="1" applyFont="1" applyBorder="1" applyProtection="1">
      <protection locked="0"/>
    </xf>
    <xf numFmtId="176" fontId="18" fillId="0" borderId="0" xfId="1" applyNumberFormat="1" applyFont="1" applyBorder="1" applyAlignment="1" applyProtection="1">
      <alignment horizontal="center" vertical="center"/>
      <protection locked="0"/>
    </xf>
    <xf numFmtId="176" fontId="1" fillId="0" borderId="0" xfId="1" applyNumberFormat="1" applyFont="1" applyBorder="1" applyProtection="1">
      <protection locked="0"/>
    </xf>
    <xf numFmtId="177" fontId="4" fillId="0" borderId="0" xfId="1" applyNumberFormat="1" applyFont="1" applyBorder="1" applyAlignment="1" applyProtection="1">
      <alignment horizontal="center" vertical="center"/>
      <protection locked="0"/>
    </xf>
    <xf numFmtId="176" fontId="3" fillId="0" borderId="0" xfId="1" applyNumberFormat="1" applyFont="1" applyBorder="1" applyAlignment="1" applyProtection="1">
      <alignment vertical="top"/>
      <protection locked="0"/>
    </xf>
    <xf numFmtId="176" fontId="4" fillId="0" borderId="0" xfId="1" applyNumberFormat="1" applyFont="1" applyBorder="1" applyAlignment="1" applyProtection="1">
      <alignment horizontal="center" shrinkToFit="1"/>
      <protection locked="0"/>
    </xf>
    <xf numFmtId="176" fontId="8" fillId="0" borderId="0" xfId="1" applyNumberFormat="1" applyFont="1" applyBorder="1" applyProtection="1">
      <protection locked="0"/>
    </xf>
    <xf numFmtId="176" fontId="4" fillId="0" borderId="0" xfId="1" applyNumberFormat="1" applyFont="1" applyBorder="1" applyAlignment="1" applyProtection="1">
      <alignment horizontal="center"/>
      <protection locked="0"/>
    </xf>
    <xf numFmtId="176" fontId="1" fillId="0" borderId="0" xfId="1" applyNumberFormat="1" applyFont="1" applyBorder="1" applyAlignment="1" applyProtection="1">
      <alignment horizontal="center"/>
      <protection locked="0"/>
    </xf>
    <xf numFmtId="176" fontId="5" fillId="0" borderId="0" xfId="1" applyNumberFormat="1" applyFont="1" applyBorder="1" applyProtection="1">
      <protection locked="0"/>
    </xf>
    <xf numFmtId="176" fontId="14" fillId="0" borderId="0" xfId="1" applyNumberFormat="1" applyFont="1" applyFill="1" applyAlignment="1" applyProtection="1">
      <alignment horizontal="left" vertical="center"/>
      <protection locked="0"/>
    </xf>
    <xf numFmtId="176" fontId="6" fillId="0" borderId="0" xfId="1" applyNumberFormat="1" applyFont="1" applyAlignment="1" applyProtection="1">
      <alignment horizontal="left" vertical="center"/>
      <protection locked="0"/>
    </xf>
    <xf numFmtId="176" fontId="12" fillId="0" borderId="0" xfId="1" applyNumberFormat="1" applyFont="1" applyAlignment="1" applyProtection="1">
      <alignment horizontal="left" vertical="center"/>
      <protection locked="0"/>
    </xf>
    <xf numFmtId="176" fontId="1" fillId="0" borderId="0" xfId="1" applyNumberFormat="1" applyFont="1" applyAlignment="1" applyProtection="1">
      <alignment vertical="center"/>
      <protection locked="0"/>
    </xf>
    <xf numFmtId="176" fontId="6" fillId="3" borderId="0" xfId="1" applyNumberFormat="1" applyFont="1" applyFill="1" applyAlignment="1" applyProtection="1">
      <alignment horizontal="left" vertical="center"/>
      <protection locked="0"/>
    </xf>
    <xf numFmtId="176" fontId="7" fillId="0" borderId="0" xfId="1" applyNumberFormat="1" applyFont="1" applyAlignment="1" applyProtection="1">
      <alignment vertical="center"/>
      <protection locked="0"/>
    </xf>
    <xf numFmtId="176" fontId="16" fillId="0" borderId="0" xfId="1" applyNumberFormat="1" applyFont="1" applyAlignment="1" applyProtection="1">
      <alignment horizontal="left" vertical="center"/>
      <protection locked="0"/>
    </xf>
    <xf numFmtId="176" fontId="14" fillId="0" borderId="0" xfId="1" applyNumberFormat="1" applyFont="1" applyAlignment="1" applyProtection="1">
      <alignment horizontal="left" vertical="center"/>
      <protection locked="0"/>
    </xf>
    <xf numFmtId="176" fontId="5" fillId="0" borderId="0" xfId="1" applyNumberFormat="1" applyFont="1" applyAlignment="1" applyProtection="1">
      <alignment horizontal="right" vertical="center"/>
      <protection locked="0"/>
    </xf>
    <xf numFmtId="176" fontId="3" fillId="4" borderId="3" xfId="1" applyNumberFormat="1" applyFont="1" applyFill="1" applyBorder="1" applyAlignment="1" applyProtection="1">
      <alignment horizontal="center" vertical="center"/>
      <protection locked="0"/>
    </xf>
    <xf numFmtId="176" fontId="1" fillId="4" borderId="11" xfId="1" applyNumberFormat="1" applyFont="1" applyFill="1" applyBorder="1" applyAlignment="1" applyProtection="1">
      <alignment vertical="center"/>
      <protection locked="0"/>
    </xf>
    <xf numFmtId="176" fontId="3" fillId="4" borderId="12" xfId="1" applyNumberFormat="1" applyFont="1" applyFill="1" applyBorder="1" applyAlignment="1" applyProtection="1">
      <alignment horizontal="center" vertical="center"/>
      <protection locked="0"/>
    </xf>
    <xf numFmtId="176" fontId="5" fillId="0" borderId="13" xfId="1" applyNumberFormat="1" applyFont="1" applyFill="1" applyBorder="1" applyAlignment="1" applyProtection="1">
      <alignment horizontal="distributed" vertical="center" shrinkToFit="1"/>
      <protection locked="0"/>
    </xf>
    <xf numFmtId="176" fontId="5" fillId="0" borderId="14" xfId="1" applyNumberFormat="1" applyFont="1" applyFill="1" applyBorder="1" applyAlignment="1" applyProtection="1">
      <alignment vertical="center"/>
      <protection locked="0"/>
    </xf>
    <xf numFmtId="176" fontId="5" fillId="0" borderId="15" xfId="1" applyNumberFormat="1" applyFont="1" applyBorder="1" applyAlignment="1" applyProtection="1">
      <alignment horizontal="distributed" vertical="center"/>
      <protection locked="0"/>
    </xf>
    <xf numFmtId="176" fontId="5" fillId="0" borderId="16" xfId="1" applyNumberFormat="1" applyFont="1" applyBorder="1" applyAlignment="1" applyProtection="1">
      <alignment vertical="center"/>
      <protection locked="0"/>
    </xf>
    <xf numFmtId="176" fontId="5" fillId="0" borderId="13" xfId="1" applyNumberFormat="1" applyFont="1" applyBorder="1" applyAlignment="1" applyProtection="1">
      <alignment horizontal="distributed" vertical="center"/>
      <protection locked="0"/>
    </xf>
    <xf numFmtId="176" fontId="5" fillId="0" borderId="14" xfId="1" applyNumberFormat="1" applyFont="1" applyBorder="1" applyAlignment="1" applyProtection="1">
      <alignment vertical="center"/>
      <protection locked="0"/>
    </xf>
    <xf numFmtId="176" fontId="5" fillId="0" borderId="1" xfId="1" applyNumberFormat="1" applyFont="1" applyBorder="1" applyAlignment="1" applyProtection="1">
      <alignment horizontal="distributed" vertical="center"/>
      <protection locked="0"/>
    </xf>
    <xf numFmtId="176" fontId="8" fillId="0" borderId="0" xfId="1" applyNumberFormat="1" applyFont="1" applyProtection="1">
      <protection locked="0"/>
    </xf>
    <xf numFmtId="176" fontId="5" fillId="0" borderId="17" xfId="1" applyNumberFormat="1" applyFont="1" applyFill="1" applyBorder="1" applyAlignment="1" applyProtection="1">
      <alignment horizontal="distributed" vertical="center"/>
      <protection locked="0"/>
    </xf>
    <xf numFmtId="176" fontId="5" fillId="0" borderId="18" xfId="1" applyNumberFormat="1" applyFont="1" applyFill="1" applyBorder="1" applyAlignment="1" applyProtection="1">
      <alignment vertical="center"/>
      <protection locked="0"/>
    </xf>
    <xf numFmtId="176" fontId="5" fillId="0" borderId="17" xfId="1" applyNumberFormat="1" applyFont="1" applyBorder="1" applyAlignment="1" applyProtection="1">
      <alignment horizontal="distributed" vertical="center"/>
      <protection locked="0"/>
    </xf>
    <xf numFmtId="176" fontId="5" fillId="0" borderId="19" xfId="1" applyNumberFormat="1" applyFont="1" applyBorder="1" applyAlignment="1" applyProtection="1">
      <alignment horizontal="right" vertical="center"/>
      <protection locked="0"/>
    </xf>
    <xf numFmtId="176" fontId="5" fillId="0" borderId="18" xfId="1" applyNumberFormat="1" applyFont="1" applyBorder="1" applyAlignment="1" applyProtection="1">
      <alignment vertical="center"/>
      <protection locked="0"/>
    </xf>
    <xf numFmtId="176" fontId="5" fillId="0" borderId="20" xfId="1" applyNumberFormat="1" applyFont="1" applyBorder="1" applyAlignment="1" applyProtection="1">
      <alignment vertical="center"/>
      <protection locked="0"/>
    </xf>
    <xf numFmtId="176" fontId="5" fillId="0" borderId="17" xfId="1" applyNumberFormat="1" applyFont="1" applyFill="1" applyBorder="1" applyAlignment="1" applyProtection="1">
      <alignment horizontal="distributed" vertical="center" shrinkToFit="1"/>
      <protection locked="0"/>
    </xf>
    <xf numFmtId="176" fontId="5" fillId="0" borderId="21" xfId="1" applyNumberFormat="1" applyFont="1" applyBorder="1" applyAlignment="1" applyProtection="1">
      <alignment horizontal="distributed" vertical="center"/>
      <protection locked="0"/>
    </xf>
    <xf numFmtId="176" fontId="5" fillId="0" borderId="22" xfId="1" applyNumberFormat="1" applyFont="1" applyBorder="1" applyAlignment="1" applyProtection="1">
      <alignment vertical="center"/>
      <protection locked="0"/>
    </xf>
    <xf numFmtId="176" fontId="5" fillId="0" borderId="23" xfId="1" applyNumberFormat="1" applyFont="1" applyBorder="1" applyAlignment="1" applyProtection="1">
      <alignment horizontal="distributed" vertical="center"/>
      <protection locked="0"/>
    </xf>
    <xf numFmtId="176" fontId="5" fillId="0" borderId="24" xfId="1" applyNumberFormat="1" applyFont="1" applyBorder="1" applyAlignment="1" applyProtection="1">
      <alignment vertical="center"/>
      <protection locked="0"/>
    </xf>
    <xf numFmtId="176" fontId="5" fillId="0" borderId="3" xfId="1" applyNumberFormat="1" applyFont="1" applyBorder="1" applyAlignment="1" applyProtection="1">
      <alignment horizontal="center" vertical="center"/>
      <protection locked="0"/>
    </xf>
    <xf numFmtId="176" fontId="5" fillId="2" borderId="17" xfId="1" applyNumberFormat="1" applyFont="1" applyFill="1" applyBorder="1" applyAlignment="1" applyProtection="1">
      <alignment horizontal="distributed" vertical="center"/>
      <protection locked="0"/>
    </xf>
    <xf numFmtId="176" fontId="5" fillId="0" borderId="25" xfId="1" applyNumberFormat="1" applyFont="1" applyBorder="1" applyAlignment="1" applyProtection="1">
      <alignment horizontal="distributed" vertical="center"/>
      <protection locked="0"/>
    </xf>
    <xf numFmtId="176" fontId="5" fillId="0" borderId="23" xfId="1" applyNumberFormat="1" applyFont="1" applyFill="1" applyBorder="1" applyAlignment="1" applyProtection="1">
      <alignment horizontal="distributed" vertical="center"/>
      <protection locked="0"/>
    </xf>
    <xf numFmtId="176" fontId="5" fillId="0" borderId="13" xfId="1" applyNumberFormat="1" applyFont="1" applyFill="1" applyBorder="1" applyAlignment="1" applyProtection="1">
      <alignment horizontal="distributed" vertical="center"/>
      <protection locked="0"/>
    </xf>
    <xf numFmtId="176" fontId="5" fillId="0" borderId="26" xfId="1" applyNumberFormat="1" applyFont="1" applyBorder="1" applyAlignment="1" applyProtection="1">
      <alignment horizontal="distributed" vertical="center"/>
      <protection locked="0"/>
    </xf>
    <xf numFmtId="176" fontId="5" fillId="0" borderId="27" xfId="1" applyNumberFormat="1" applyFont="1" applyBorder="1" applyAlignment="1" applyProtection="1">
      <alignment vertical="center"/>
      <protection locked="0"/>
    </xf>
    <xf numFmtId="176" fontId="3" fillId="2" borderId="17" xfId="1" applyNumberFormat="1" applyFont="1" applyFill="1" applyBorder="1" applyAlignment="1" applyProtection="1">
      <alignment horizontal="distributed" vertical="center"/>
      <protection locked="0"/>
    </xf>
    <xf numFmtId="176" fontId="11" fillId="0" borderId="17" xfId="1" applyNumberFormat="1" applyFont="1" applyBorder="1" applyAlignment="1" applyProtection="1">
      <alignment horizontal="distributed" vertical="center"/>
      <protection locked="0"/>
    </xf>
    <xf numFmtId="176" fontId="5" fillId="0" borderId="28" xfId="1" applyNumberFormat="1" applyFont="1" applyBorder="1" applyAlignment="1" applyProtection="1">
      <alignment horizontal="distributed" vertical="center"/>
      <protection locked="0"/>
    </xf>
    <xf numFmtId="176" fontId="5" fillId="2" borderId="25" xfId="1" applyNumberFormat="1" applyFont="1" applyFill="1" applyBorder="1" applyAlignment="1" applyProtection="1">
      <alignment horizontal="distributed" vertical="center"/>
      <protection locked="0"/>
    </xf>
    <xf numFmtId="176" fontId="5" fillId="0" borderId="29" xfId="1" applyNumberFormat="1" applyFont="1" applyBorder="1" applyAlignment="1" applyProtection="1">
      <alignment horizontal="distributed" vertical="center"/>
      <protection locked="0"/>
    </xf>
    <xf numFmtId="176" fontId="5" fillId="0" borderId="8" xfId="1" applyNumberFormat="1" applyFont="1" applyBorder="1" applyAlignment="1" applyProtection="1">
      <alignment horizontal="distributed" vertical="center"/>
      <protection locked="0"/>
    </xf>
    <xf numFmtId="176" fontId="5" fillId="0" borderId="30" xfId="1" applyNumberFormat="1" applyFont="1" applyBorder="1" applyAlignment="1" applyProtection="1">
      <alignment horizontal="distributed" vertical="center"/>
      <protection locked="0"/>
    </xf>
    <xf numFmtId="176" fontId="3" fillId="0" borderId="21" xfId="1" applyNumberFormat="1" applyFont="1" applyBorder="1" applyAlignment="1" applyProtection="1">
      <alignment horizontal="distributed" vertical="center"/>
      <protection locked="0"/>
    </xf>
    <xf numFmtId="176" fontId="3" fillId="0" borderId="17" xfId="1" applyNumberFormat="1" applyFont="1" applyBorder="1" applyAlignment="1" applyProtection="1">
      <alignment horizontal="distributed" vertical="center"/>
      <protection locked="0"/>
    </xf>
    <xf numFmtId="176" fontId="9" fillId="0" borderId="13" xfId="1" applyNumberFormat="1" applyFont="1" applyBorder="1" applyAlignment="1" applyProtection="1">
      <alignment horizontal="distributed" vertical="center"/>
      <protection locked="0"/>
    </xf>
    <xf numFmtId="176" fontId="5" fillId="0" borderId="15" xfId="1" applyNumberFormat="1" applyFont="1" applyFill="1" applyBorder="1" applyAlignment="1" applyProtection="1">
      <alignment horizontal="distributed" vertical="center"/>
      <protection locked="0"/>
    </xf>
    <xf numFmtId="176" fontId="3" fillId="0" borderId="17" xfId="1" applyNumberFormat="1" applyFont="1" applyFill="1" applyBorder="1" applyAlignment="1" applyProtection="1">
      <alignment horizontal="distributed" vertical="center" shrinkToFit="1"/>
      <protection locked="0"/>
    </xf>
    <xf numFmtId="176" fontId="3" fillId="0" borderId="17" xfId="1" applyNumberFormat="1" applyFont="1" applyBorder="1" applyAlignment="1" applyProtection="1">
      <alignment horizontal="distributed" vertical="center" shrinkToFit="1"/>
      <protection locked="0"/>
    </xf>
    <xf numFmtId="176" fontId="5" fillId="0" borderId="0" xfId="1" applyNumberFormat="1" applyFont="1" applyProtection="1">
      <protection locked="0"/>
    </xf>
    <xf numFmtId="176" fontId="7" fillId="0" borderId="0" xfId="1" applyNumberFormat="1" applyFont="1" applyProtection="1">
      <protection locked="0"/>
    </xf>
    <xf numFmtId="176" fontId="5" fillId="0" borderId="31" xfId="1" applyNumberFormat="1" applyFont="1" applyBorder="1" applyAlignment="1" applyProtection="1">
      <alignment vertical="center"/>
      <protection locked="0"/>
    </xf>
    <xf numFmtId="176" fontId="8" fillId="0" borderId="17" xfId="1" applyNumberFormat="1" applyFont="1" applyFill="1" applyBorder="1" applyAlignment="1" applyProtection="1">
      <alignment horizontal="distributed" vertical="center"/>
      <protection locked="0"/>
    </xf>
    <xf numFmtId="176" fontId="10" fillId="0" borderId="0" xfId="1" applyNumberFormat="1" applyFont="1" applyBorder="1" applyAlignment="1" applyProtection="1">
      <alignment horizontal="center" vertical="center"/>
      <protection locked="0"/>
    </xf>
    <xf numFmtId="176" fontId="0" fillId="0" borderId="0" xfId="1" applyNumberFormat="1" applyFont="1" applyProtection="1">
      <protection locked="0"/>
    </xf>
    <xf numFmtId="176" fontId="5" fillId="0" borderId="32" xfId="1" applyNumberFormat="1" applyFont="1" applyFill="1" applyBorder="1" applyAlignment="1" applyProtection="1">
      <alignment horizontal="right" vertical="center"/>
    </xf>
    <xf numFmtId="176" fontId="5" fillId="0" borderId="19" xfId="1" applyNumberFormat="1" applyFont="1" applyFill="1" applyBorder="1" applyAlignment="1" applyProtection="1">
      <alignment horizontal="right" vertical="center"/>
    </xf>
    <xf numFmtId="176" fontId="5" fillId="0" borderId="19" xfId="1" applyNumberFormat="1" applyFont="1" applyBorder="1" applyAlignment="1" applyProtection="1">
      <alignment horizontal="right" vertical="center"/>
    </xf>
    <xf numFmtId="176" fontId="5" fillId="0" borderId="33" xfId="1" applyNumberFormat="1" applyFont="1" applyBorder="1" applyAlignment="1" applyProtection="1">
      <alignment horizontal="right" vertical="center"/>
    </xf>
    <xf numFmtId="176" fontId="5" fillId="0" borderId="12" xfId="1" applyNumberFormat="1" applyFont="1" applyBorder="1" applyAlignment="1" applyProtection="1">
      <alignment vertical="center"/>
    </xf>
    <xf numFmtId="176" fontId="5" fillId="0" borderId="32" xfId="1" applyNumberFormat="1" applyFont="1" applyBorder="1" applyAlignment="1" applyProtection="1">
      <alignment horizontal="right" vertical="center"/>
    </xf>
    <xf numFmtId="176" fontId="5" fillId="0" borderId="34" xfId="1" applyNumberFormat="1" applyFont="1" applyBorder="1" applyAlignment="1" applyProtection="1">
      <alignment horizontal="right" vertical="center"/>
    </xf>
    <xf numFmtId="176" fontId="5" fillId="0" borderId="19" xfId="1" applyNumberFormat="1" applyFont="1" applyBorder="1" applyAlignment="1" applyProtection="1">
      <alignment horizontal="right" vertical="center" wrapText="1"/>
    </xf>
    <xf numFmtId="176" fontId="5" fillId="0" borderId="35" xfId="1" applyNumberFormat="1" applyFont="1" applyBorder="1" applyAlignment="1" applyProtection="1">
      <alignment horizontal="right" vertical="center"/>
    </xf>
    <xf numFmtId="176" fontId="5" fillId="0" borderId="36" xfId="1" applyNumberFormat="1" applyFont="1" applyBorder="1" applyAlignment="1" applyProtection="1">
      <alignment horizontal="right" vertical="center"/>
    </xf>
    <xf numFmtId="176" fontId="5" fillId="0" borderId="37" xfId="1" applyNumberFormat="1" applyFont="1" applyBorder="1" applyAlignment="1" applyProtection="1">
      <alignment horizontal="right" vertical="center"/>
    </xf>
    <xf numFmtId="176" fontId="5" fillId="0" borderId="38" xfId="1" applyNumberFormat="1" applyFont="1" applyBorder="1" applyAlignment="1" applyProtection="1">
      <alignment horizontal="right" vertical="center"/>
    </xf>
    <xf numFmtId="176" fontId="5" fillId="0" borderId="39" xfId="1" applyNumberFormat="1" applyFont="1" applyBorder="1" applyAlignment="1" applyProtection="1">
      <alignment horizontal="right" vertical="center"/>
    </xf>
    <xf numFmtId="176" fontId="5" fillId="0" borderId="39" xfId="1" applyNumberFormat="1" applyFont="1" applyBorder="1" applyAlignment="1" applyProtection="1">
      <alignment horizontal="right" vertical="center" wrapText="1"/>
    </xf>
    <xf numFmtId="176" fontId="5" fillId="0" borderId="40" xfId="1" applyNumberFormat="1" applyFont="1" applyBorder="1" applyAlignment="1" applyProtection="1">
      <alignment horizontal="distributed" vertical="center"/>
      <protection locked="0"/>
    </xf>
    <xf numFmtId="176" fontId="5" fillId="0" borderId="41" xfId="1" applyNumberFormat="1" applyFont="1" applyBorder="1" applyAlignment="1" applyProtection="1">
      <alignment horizontal="right" vertical="center"/>
    </xf>
    <xf numFmtId="176" fontId="5" fillId="0" borderId="42" xfId="1" applyNumberFormat="1" applyFont="1" applyBorder="1" applyAlignment="1" applyProtection="1">
      <alignment horizontal="right" vertical="center"/>
    </xf>
    <xf numFmtId="176" fontId="5" fillId="0" borderId="37" xfId="1" applyNumberFormat="1" applyFont="1" applyBorder="1" applyAlignment="1" applyProtection="1">
      <alignment horizontal="right" vertical="center" wrapText="1"/>
    </xf>
    <xf numFmtId="176" fontId="5" fillId="0" borderId="38" xfId="1" applyNumberFormat="1" applyFont="1" applyBorder="1" applyAlignment="1" applyProtection="1">
      <alignment horizontal="right" vertical="center" wrapText="1"/>
    </xf>
    <xf numFmtId="176" fontId="5" fillId="0" borderId="12" xfId="1" applyNumberFormat="1" applyFont="1" applyBorder="1" applyAlignment="1" applyProtection="1">
      <alignment horizontal="right" vertical="center"/>
    </xf>
    <xf numFmtId="176" fontId="19" fillId="0" borderId="43" xfId="1" applyNumberFormat="1" applyFont="1" applyBorder="1" applyAlignment="1" applyProtection="1">
      <alignment horizontal="center" vertical="center"/>
    </xf>
    <xf numFmtId="176" fontId="1" fillId="0" borderId="0" xfId="1" applyNumberFormat="1" applyFont="1" applyProtection="1"/>
    <xf numFmtId="176" fontId="5" fillId="6" borderId="44" xfId="1" applyNumberFormat="1" applyFont="1" applyFill="1" applyBorder="1" applyAlignment="1" applyProtection="1">
      <alignment horizontal="center" vertical="center"/>
    </xf>
    <xf numFmtId="176" fontId="19" fillId="6" borderId="45" xfId="1" applyNumberFormat="1" applyFont="1" applyFill="1" applyBorder="1" applyAlignment="1" applyProtection="1">
      <alignment horizontal="center" vertical="center"/>
    </xf>
    <xf numFmtId="178" fontId="17" fillId="0" borderId="0" xfId="1" applyNumberFormat="1" applyFont="1" applyBorder="1" applyAlignment="1" applyProtection="1">
      <alignment vertical="center"/>
    </xf>
    <xf numFmtId="176" fontId="8" fillId="6" borderId="44" xfId="1" applyNumberFormat="1" applyFont="1" applyFill="1" applyBorder="1" applyAlignment="1" applyProtection="1">
      <alignment horizontal="center" vertical="center"/>
    </xf>
    <xf numFmtId="176" fontId="5" fillId="0" borderId="0" xfId="1" applyNumberFormat="1" applyFont="1" applyProtection="1"/>
    <xf numFmtId="176" fontId="1" fillId="0" borderId="2" xfId="1" applyNumberFormat="1" applyFont="1" applyBorder="1" applyProtection="1"/>
    <xf numFmtId="176" fontId="1" fillId="0" borderId="0" xfId="1" applyNumberFormat="1" applyFont="1" applyFill="1" applyProtection="1"/>
    <xf numFmtId="176" fontId="15" fillId="0" borderId="44" xfId="1" applyNumberFormat="1" applyFont="1" applyBorder="1" applyAlignment="1" applyProtection="1">
      <alignment horizontal="center" vertical="center"/>
    </xf>
    <xf numFmtId="176" fontId="15" fillId="0" borderId="46" xfId="1" applyNumberFormat="1" applyFont="1" applyBorder="1" applyAlignment="1" applyProtection="1">
      <alignment horizontal="center" vertical="center"/>
    </xf>
    <xf numFmtId="176" fontId="15" fillId="0" borderId="45" xfId="1" applyNumberFormat="1" applyFont="1" applyBorder="1" applyAlignment="1" applyProtection="1">
      <alignment horizontal="center" vertical="center"/>
    </xf>
    <xf numFmtId="178" fontId="15" fillId="5" borderId="1" xfId="1" applyNumberFormat="1" applyFont="1" applyFill="1" applyBorder="1" applyAlignment="1" applyProtection="1">
      <alignment horizontal="center" vertical="center"/>
    </xf>
    <xf numFmtId="178" fontId="15" fillId="5" borderId="6" xfId="1" applyNumberFormat="1" applyFont="1" applyFill="1" applyBorder="1" applyAlignment="1" applyProtection="1">
      <alignment horizontal="center" vertical="center"/>
    </xf>
    <xf numFmtId="178" fontId="15" fillId="5" borderId="23" xfId="1" applyNumberFormat="1" applyFont="1" applyFill="1" applyBorder="1" applyAlignment="1" applyProtection="1">
      <alignment horizontal="center" vertical="center"/>
    </xf>
    <xf numFmtId="178" fontId="15" fillId="5" borderId="7" xfId="1" applyNumberFormat="1" applyFont="1" applyFill="1" applyBorder="1" applyAlignment="1" applyProtection="1">
      <alignment horizontal="center" vertical="center"/>
    </xf>
    <xf numFmtId="178" fontId="15" fillId="5" borderId="8" xfId="1" applyNumberFormat="1" applyFont="1" applyFill="1" applyBorder="1" applyAlignment="1" applyProtection="1">
      <alignment horizontal="center" vertical="center"/>
    </xf>
    <xf numFmtId="178" fontId="15" fillId="5" borderId="10" xfId="1" applyNumberFormat="1" applyFont="1" applyFill="1" applyBorder="1" applyAlignment="1" applyProtection="1">
      <alignment horizontal="center" vertical="center"/>
    </xf>
    <xf numFmtId="176" fontId="1" fillId="6" borderId="1" xfId="1" applyNumberFormat="1" applyFont="1" applyFill="1" applyBorder="1" applyAlignment="1" applyProtection="1">
      <alignment horizontal="center"/>
    </xf>
    <xf numFmtId="176" fontId="1" fillId="6" borderId="6" xfId="1" applyNumberFormat="1" applyFont="1" applyFill="1" applyBorder="1" applyAlignment="1" applyProtection="1">
      <alignment horizontal="center"/>
    </xf>
    <xf numFmtId="176" fontId="1" fillId="6" borderId="23" xfId="1" applyNumberFormat="1" applyFont="1" applyFill="1" applyBorder="1" applyAlignment="1" applyProtection="1">
      <alignment horizontal="center"/>
    </xf>
    <xf numFmtId="176" fontId="1" fillId="6" borderId="7" xfId="1" applyNumberFormat="1" applyFont="1" applyFill="1" applyBorder="1" applyAlignment="1" applyProtection="1">
      <alignment horizontal="center"/>
    </xf>
    <xf numFmtId="176" fontId="1" fillId="6" borderId="8" xfId="1" applyNumberFormat="1" applyFont="1" applyFill="1" applyBorder="1" applyAlignment="1" applyProtection="1">
      <alignment horizontal="center"/>
    </xf>
    <xf numFmtId="176" fontId="1" fillId="6" borderId="10" xfId="1" applyNumberFormat="1" applyFont="1" applyFill="1" applyBorder="1" applyAlignment="1" applyProtection="1">
      <alignment horizontal="center"/>
    </xf>
    <xf numFmtId="176" fontId="5" fillId="6" borderId="46" xfId="1" applyNumberFormat="1" applyFont="1" applyFill="1" applyBorder="1" applyAlignment="1" applyProtection="1">
      <alignment horizontal="center" vertical="center" wrapText="1"/>
    </xf>
    <xf numFmtId="176" fontId="5" fillId="6" borderId="45" xfId="1" applyNumberFormat="1" applyFont="1" applyFill="1" applyBorder="1" applyAlignment="1" applyProtection="1">
      <alignment horizontal="center" vertical="center" wrapText="1"/>
    </xf>
    <xf numFmtId="176" fontId="5" fillId="5" borderId="3" xfId="1" applyNumberFormat="1" applyFont="1" applyFill="1" applyBorder="1" applyAlignment="1" applyProtection="1">
      <alignment horizontal="center"/>
    </xf>
    <xf numFmtId="176" fontId="5" fillId="5" borderId="5" xfId="1" applyNumberFormat="1" applyFont="1" applyFill="1" applyBorder="1" applyAlignment="1" applyProtection="1">
      <alignment horizontal="center"/>
    </xf>
    <xf numFmtId="177" fontId="4" fillId="0" borderId="2" xfId="1" applyNumberFormat="1" applyFont="1" applyBorder="1" applyAlignment="1" applyProtection="1">
      <alignment horizontal="center" vertical="center"/>
      <protection locked="0"/>
    </xf>
    <xf numFmtId="177" fontId="4" fillId="0" borderId="9" xfId="1" applyNumberFormat="1" applyFont="1" applyBorder="1" applyAlignment="1" applyProtection="1">
      <alignment horizontal="center" vertical="center"/>
      <protection locked="0"/>
    </xf>
    <xf numFmtId="176" fontId="18" fillId="0" borderId="0" xfId="1" applyNumberFormat="1" applyFont="1" applyAlignment="1" applyProtection="1">
      <alignment horizontal="center" vertical="center"/>
      <protection locked="0"/>
    </xf>
    <xf numFmtId="176" fontId="18" fillId="0" borderId="7" xfId="1" applyNumberFormat="1" applyFont="1" applyBorder="1" applyAlignment="1" applyProtection="1">
      <alignment horizontal="center" vertical="center"/>
      <protection locked="0"/>
    </xf>
    <xf numFmtId="176" fontId="5" fillId="0" borderId="4" xfId="1" applyNumberFormat="1" applyFont="1" applyBorder="1" applyAlignment="1" applyProtection="1">
      <alignment horizontal="right"/>
    </xf>
    <xf numFmtId="176" fontId="5" fillId="0" borderId="5" xfId="1" applyNumberFormat="1" applyFont="1" applyBorder="1" applyAlignment="1" applyProtection="1">
      <alignment horizontal="right"/>
    </xf>
    <xf numFmtId="49" fontId="5" fillId="0" borderId="2" xfId="1" applyNumberFormat="1" applyFont="1" applyBorder="1" applyAlignment="1" applyProtection="1">
      <alignment horizontal="right"/>
      <protection locked="0"/>
    </xf>
    <xf numFmtId="176" fontId="4" fillId="0" borderId="4" xfId="1" applyNumberFormat="1" applyFont="1" applyBorder="1" applyAlignment="1" applyProtection="1">
      <alignment horizontal="center"/>
      <protection locked="0"/>
    </xf>
    <xf numFmtId="176" fontId="4" fillId="0" borderId="5" xfId="1" applyNumberFormat="1" applyFont="1" applyBorder="1" applyAlignment="1" applyProtection="1">
      <alignment horizontal="center"/>
      <protection locked="0"/>
    </xf>
    <xf numFmtId="176" fontId="4" fillId="0" borderId="4" xfId="1" applyNumberFormat="1" applyFont="1" applyBorder="1" applyAlignment="1" applyProtection="1">
      <alignment horizontal="center" shrinkToFit="1"/>
      <protection locked="0"/>
    </xf>
    <xf numFmtId="176" fontId="4" fillId="0" borderId="5" xfId="1" applyNumberFormat="1" applyFont="1" applyBorder="1" applyAlignment="1" applyProtection="1">
      <alignment horizontal="center" shrinkToFit="1"/>
      <protection locked="0"/>
    </xf>
    <xf numFmtId="176" fontId="3" fillId="0" borderId="1" xfId="1" applyNumberFormat="1" applyFont="1" applyBorder="1" applyAlignment="1" applyProtection="1">
      <alignment horizontal="left" vertical="top"/>
      <protection locked="0"/>
    </xf>
    <xf numFmtId="176" fontId="3" fillId="0" borderId="6" xfId="1" applyNumberFormat="1" applyFont="1" applyBorder="1" applyAlignment="1" applyProtection="1">
      <alignment horizontal="left" vertical="top"/>
      <protection locked="0"/>
    </xf>
    <xf numFmtId="176" fontId="3" fillId="0" borderId="8" xfId="1" applyNumberFormat="1" applyFont="1" applyBorder="1" applyAlignment="1" applyProtection="1">
      <alignment horizontal="center" vertical="top"/>
      <protection locked="0"/>
    </xf>
    <xf numFmtId="176" fontId="3" fillId="0" borderId="10" xfId="1" applyNumberFormat="1" applyFont="1" applyBorder="1" applyAlignment="1" applyProtection="1">
      <alignment horizontal="center" vertical="top"/>
      <protection locked="0"/>
    </xf>
    <xf numFmtId="176" fontId="3" fillId="0" borderId="4" xfId="1" applyNumberFormat="1" applyFont="1" applyBorder="1" applyAlignment="1" applyProtection="1">
      <alignment horizontal="center" vertical="top"/>
      <protection locked="0"/>
    </xf>
    <xf numFmtId="176" fontId="3" fillId="0" borderId="5" xfId="1" applyNumberFormat="1" applyFont="1" applyBorder="1" applyAlignment="1" applyProtection="1">
      <alignment horizontal="center" vertical="top"/>
      <protection locked="0"/>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86"/>
  <sheetViews>
    <sheetView tabSelected="1" zoomScaleNormal="100" workbookViewId="0">
      <selection activeCell="G1" sqref="G1:L2"/>
    </sheetView>
  </sheetViews>
  <sheetFormatPr defaultColWidth="9" defaultRowHeight="13.5"/>
  <cols>
    <col min="1" max="1" width="13.125" style="4" customWidth="1"/>
    <col min="2" max="2" width="6.25" style="2" customWidth="1"/>
    <col min="3" max="3" width="5.75" style="2" customWidth="1"/>
    <col min="4" max="4" width="1.625" style="3" customWidth="1"/>
    <col min="5" max="5" width="13.125" style="4" customWidth="1"/>
    <col min="6" max="7" width="5.5" style="4" customWidth="1"/>
    <col min="8" max="8" width="1.625" style="4" customWidth="1"/>
    <col min="9" max="9" width="13.125" style="4" customWidth="1"/>
    <col min="10" max="11" width="5.625" style="4" customWidth="1"/>
    <col min="12" max="12" width="1.625" style="4" customWidth="1"/>
    <col min="13" max="13" width="13.125" style="4" customWidth="1"/>
    <col min="14" max="14" width="5.625" style="4" customWidth="1"/>
    <col min="15" max="15" width="5.625" style="37" customWidth="1"/>
    <col min="16" max="16" width="1.5" style="4" customWidth="1"/>
    <col min="17" max="17" width="13" style="4" customWidth="1"/>
    <col min="18" max="19" width="5.5" style="4" customWidth="1"/>
    <col min="20" max="20" width="1.625" style="4" customWidth="1"/>
    <col min="21" max="21" width="13.125" style="69" customWidth="1"/>
    <col min="22" max="23" width="5.625" style="4" customWidth="1"/>
    <col min="24" max="24" width="1.625" style="4" customWidth="1"/>
    <col min="25" max="25" width="13.125" style="4" customWidth="1"/>
    <col min="26" max="27" width="5.625" style="4" customWidth="1"/>
    <col min="28" max="16384" width="9" style="4"/>
  </cols>
  <sheetData>
    <row r="1" spans="1:27" ht="30" customHeight="1">
      <c r="A1" s="1" t="s">
        <v>141</v>
      </c>
      <c r="F1" s="5" t="s">
        <v>0</v>
      </c>
      <c r="G1" s="123" t="s">
        <v>116</v>
      </c>
      <c r="H1" s="123"/>
      <c r="I1" s="123"/>
      <c r="J1" s="123"/>
      <c r="K1" s="123"/>
      <c r="L1" s="123"/>
      <c r="M1" s="6" t="s">
        <v>1</v>
      </c>
      <c r="N1" s="132"/>
      <c r="O1" s="132"/>
      <c r="P1" s="132"/>
      <c r="Q1" s="132"/>
      <c r="R1" s="132"/>
      <c r="S1" s="132"/>
      <c r="T1" s="133"/>
      <c r="U1" s="6" t="s">
        <v>115</v>
      </c>
      <c r="V1" s="138"/>
      <c r="W1" s="138"/>
      <c r="X1" s="138"/>
      <c r="Y1" s="139"/>
      <c r="Z1" s="134" t="s">
        <v>143</v>
      </c>
      <c r="AA1" s="135"/>
    </row>
    <row r="2" spans="1:27" ht="30" customHeight="1">
      <c r="A2" s="125" t="s">
        <v>137</v>
      </c>
      <c r="B2" s="125"/>
      <c r="C2" s="125"/>
      <c r="D2" s="125"/>
      <c r="E2" s="126"/>
      <c r="F2" s="8"/>
      <c r="G2" s="124"/>
      <c r="H2" s="124"/>
      <c r="I2" s="124"/>
      <c r="J2" s="124"/>
      <c r="K2" s="124"/>
      <c r="L2" s="124"/>
      <c r="M2" s="6" t="s">
        <v>2</v>
      </c>
      <c r="N2" s="132"/>
      <c r="O2" s="132"/>
      <c r="P2" s="132"/>
      <c r="Q2" s="132"/>
      <c r="R2" s="132"/>
      <c r="S2" s="132"/>
      <c r="T2" s="133"/>
      <c r="U2" s="6" t="s">
        <v>3</v>
      </c>
      <c r="V2" s="130">
        <f>SUM(C38,C44,G9,G14,G19,G28,G34,G49,K16,K23,K30,K37,K43,K48,O9,O25,O31,O45,S13,S22,S26,S39,S47,W10,W21,W38,AA14,AA28,AA38)</f>
        <v>0</v>
      </c>
      <c r="W2" s="130"/>
      <c r="X2" s="130"/>
      <c r="Y2" s="131"/>
      <c r="Z2" s="136"/>
      <c r="AA2" s="137"/>
    </row>
    <row r="3" spans="1:27" ht="8.25" customHeight="1">
      <c r="A3" s="7"/>
      <c r="B3" s="7"/>
      <c r="C3" s="7"/>
      <c r="D3" s="7"/>
      <c r="E3" s="9"/>
      <c r="F3" s="10"/>
      <c r="G3" s="11"/>
      <c r="H3" s="11"/>
      <c r="I3" s="11"/>
      <c r="J3" s="11"/>
      <c r="K3" s="11"/>
      <c r="L3" s="11"/>
      <c r="M3" s="12"/>
      <c r="N3" s="13"/>
      <c r="O3" s="13"/>
      <c r="P3" s="13"/>
      <c r="Q3" s="13"/>
      <c r="R3" s="13"/>
      <c r="S3" s="13"/>
      <c r="T3" s="14"/>
      <c r="U3" s="12"/>
      <c r="V3" s="15"/>
      <c r="W3" s="15"/>
      <c r="X3" s="16"/>
      <c r="Y3" s="10"/>
      <c r="Z3" s="17"/>
      <c r="AA3" s="10"/>
    </row>
    <row r="4" spans="1:27" ht="13.5" customHeight="1">
      <c r="A4" s="18" t="s">
        <v>144</v>
      </c>
      <c r="B4" s="19"/>
      <c r="C4" s="19"/>
      <c r="D4" s="19"/>
      <c r="E4" s="18" t="s">
        <v>101</v>
      </c>
      <c r="F4" s="19"/>
      <c r="G4" s="20"/>
      <c r="H4" s="21"/>
      <c r="I4" s="18" t="s">
        <v>90</v>
      </c>
      <c r="J4" s="22"/>
      <c r="K4" s="19"/>
      <c r="L4" s="23"/>
      <c r="M4" s="18" t="s">
        <v>123</v>
      </c>
      <c r="N4" s="19"/>
      <c r="O4" s="19"/>
      <c r="Q4" s="18" t="s">
        <v>124</v>
      </c>
      <c r="R4" s="19"/>
      <c r="S4" s="19"/>
      <c r="U4" s="18" t="s">
        <v>125</v>
      </c>
      <c r="V4" s="19"/>
      <c r="W4" s="24"/>
      <c r="Y4" s="25" t="s">
        <v>100</v>
      </c>
      <c r="Z4" s="19"/>
      <c r="AA4" s="26" t="s">
        <v>126</v>
      </c>
    </row>
    <row r="5" spans="1:27" ht="13.5" customHeight="1">
      <c r="A5" s="27" t="s">
        <v>127</v>
      </c>
      <c r="B5" s="28"/>
      <c r="C5" s="29" t="s">
        <v>128</v>
      </c>
      <c r="D5" s="19"/>
      <c r="E5" s="27" t="s">
        <v>127</v>
      </c>
      <c r="F5" s="28"/>
      <c r="G5" s="29" t="s">
        <v>128</v>
      </c>
      <c r="H5" s="21"/>
      <c r="I5" s="27" t="s">
        <v>127</v>
      </c>
      <c r="J5" s="28"/>
      <c r="K5" s="29" t="s">
        <v>128</v>
      </c>
      <c r="L5" s="23"/>
      <c r="M5" s="27" t="s">
        <v>127</v>
      </c>
      <c r="N5" s="28"/>
      <c r="O5" s="29" t="s">
        <v>128</v>
      </c>
      <c r="Q5" s="27" t="s">
        <v>127</v>
      </c>
      <c r="R5" s="28"/>
      <c r="S5" s="29" t="s">
        <v>128</v>
      </c>
      <c r="U5" s="27" t="s">
        <v>127</v>
      </c>
      <c r="V5" s="28"/>
      <c r="W5" s="29" t="s">
        <v>128</v>
      </c>
      <c r="Y5" s="27" t="s">
        <v>127</v>
      </c>
      <c r="Z5" s="28"/>
      <c r="AA5" s="29" t="s">
        <v>128</v>
      </c>
    </row>
    <row r="6" spans="1:27" s="37" customFormat="1" ht="13.5" customHeight="1">
      <c r="A6" s="30" t="s">
        <v>145</v>
      </c>
      <c r="B6" s="75">
        <v>250</v>
      </c>
      <c r="C6" s="31"/>
      <c r="D6" s="19"/>
      <c r="E6" s="32" t="s">
        <v>26</v>
      </c>
      <c r="F6" s="81">
        <v>50</v>
      </c>
      <c r="G6" s="33"/>
      <c r="H6" s="21"/>
      <c r="I6" s="34" t="s">
        <v>119</v>
      </c>
      <c r="J6" s="80">
        <v>250</v>
      </c>
      <c r="K6" s="33"/>
      <c r="L6" s="23"/>
      <c r="M6" s="34" t="s">
        <v>94</v>
      </c>
      <c r="N6" s="80">
        <v>100</v>
      </c>
      <c r="O6" s="35"/>
      <c r="P6" s="4"/>
      <c r="Q6" s="36" t="s">
        <v>146</v>
      </c>
      <c r="R6" s="81"/>
      <c r="S6" s="33"/>
      <c r="U6" s="34" t="s">
        <v>64</v>
      </c>
      <c r="V6" s="80">
        <v>150</v>
      </c>
      <c r="W6" s="35"/>
      <c r="Y6" s="34" t="s">
        <v>74</v>
      </c>
      <c r="Z6" s="80">
        <v>50</v>
      </c>
      <c r="AA6" s="35"/>
    </row>
    <row r="7" spans="1:27" s="37" customFormat="1" ht="13.5" customHeight="1">
      <c r="A7" s="38" t="s">
        <v>129</v>
      </c>
      <c r="B7" s="76">
        <v>200</v>
      </c>
      <c r="C7" s="39"/>
      <c r="D7" s="19"/>
      <c r="E7" s="40" t="s">
        <v>28</v>
      </c>
      <c r="F7" s="77">
        <v>0</v>
      </c>
      <c r="G7" s="42"/>
      <c r="H7" s="21"/>
      <c r="I7" s="40" t="s">
        <v>48</v>
      </c>
      <c r="J7" s="77">
        <v>450</v>
      </c>
      <c r="K7" s="42"/>
      <c r="L7" s="23"/>
      <c r="M7" s="40" t="s">
        <v>147</v>
      </c>
      <c r="N7" s="77">
        <v>100</v>
      </c>
      <c r="O7" s="42"/>
      <c r="P7" s="4"/>
      <c r="Q7" s="40" t="s">
        <v>148</v>
      </c>
      <c r="R7" s="77">
        <v>0</v>
      </c>
      <c r="S7" s="42"/>
      <c r="U7" s="40" t="s">
        <v>149</v>
      </c>
      <c r="V7" s="77">
        <v>100</v>
      </c>
      <c r="W7" s="42"/>
      <c r="Y7" s="32" t="s">
        <v>75</v>
      </c>
      <c r="Z7" s="83">
        <v>0</v>
      </c>
      <c r="AA7" s="43"/>
    </row>
    <row r="8" spans="1:27" s="37" customFormat="1" ht="13.5" customHeight="1">
      <c r="A8" s="44" t="s">
        <v>152</v>
      </c>
      <c r="B8" s="77">
        <v>300</v>
      </c>
      <c r="C8" s="42"/>
      <c r="D8" s="19"/>
      <c r="E8" s="45" t="s">
        <v>29</v>
      </c>
      <c r="F8" s="77">
        <v>0</v>
      </c>
      <c r="G8" s="46"/>
      <c r="H8" s="21"/>
      <c r="I8" s="40" t="s">
        <v>117</v>
      </c>
      <c r="J8" s="77">
        <v>100</v>
      </c>
      <c r="K8" s="42"/>
      <c r="L8" s="23"/>
      <c r="M8" s="32" t="s">
        <v>51</v>
      </c>
      <c r="N8" s="77">
        <v>100</v>
      </c>
      <c r="O8" s="42"/>
      <c r="P8" s="4"/>
      <c r="Q8" s="47" t="s">
        <v>150</v>
      </c>
      <c r="R8" s="86">
        <v>0</v>
      </c>
      <c r="S8" s="48"/>
      <c r="U8" s="40" t="s">
        <v>151</v>
      </c>
      <c r="V8" s="77">
        <v>50</v>
      </c>
      <c r="W8" s="42"/>
      <c r="Y8" s="40" t="s">
        <v>76</v>
      </c>
      <c r="Z8" s="77">
        <v>0</v>
      </c>
      <c r="AA8" s="42"/>
    </row>
    <row r="9" spans="1:27" s="37" customFormat="1" ht="13.5" customHeight="1">
      <c r="A9" s="38" t="s">
        <v>5</v>
      </c>
      <c r="B9" s="77">
        <v>200</v>
      </c>
      <c r="C9" s="42"/>
      <c r="D9" s="19"/>
      <c r="E9" s="49" t="s">
        <v>130</v>
      </c>
      <c r="F9" s="78">
        <f>SUM(F6:F8)</f>
        <v>50</v>
      </c>
      <c r="G9" s="79">
        <f>SUM(G6:G8)</f>
        <v>0</v>
      </c>
      <c r="H9" s="21"/>
      <c r="I9" s="38" t="s">
        <v>47</v>
      </c>
      <c r="J9" s="77">
        <v>100</v>
      </c>
      <c r="K9" s="42"/>
      <c r="L9" s="23"/>
      <c r="M9" s="49" t="s">
        <v>130</v>
      </c>
      <c r="N9" s="78">
        <f>SUM(N6:N8)</f>
        <v>300</v>
      </c>
      <c r="O9" s="79">
        <f>SUM(O6:O8)</f>
        <v>0</v>
      </c>
      <c r="P9" s="4"/>
      <c r="Q9" s="50" t="s">
        <v>250</v>
      </c>
      <c r="R9" s="77">
        <v>0</v>
      </c>
      <c r="S9" s="42"/>
      <c r="U9" s="40" t="s">
        <v>153</v>
      </c>
      <c r="V9" s="77">
        <v>0</v>
      </c>
      <c r="W9" s="42"/>
      <c r="Y9" s="40" t="s">
        <v>77</v>
      </c>
      <c r="Z9" s="77">
        <v>50</v>
      </c>
      <c r="AA9" s="42"/>
    </row>
    <row r="10" spans="1:27" s="37" customFormat="1" ht="13.5" customHeight="1">
      <c r="A10" s="38" t="s">
        <v>7</v>
      </c>
      <c r="B10" s="77">
        <v>200</v>
      </c>
      <c r="C10" s="42"/>
      <c r="D10" s="19"/>
      <c r="E10" s="18" t="s">
        <v>120</v>
      </c>
      <c r="F10" s="19"/>
      <c r="G10" s="20"/>
      <c r="H10" s="21"/>
      <c r="I10" s="40" t="s">
        <v>155</v>
      </c>
      <c r="J10" s="82">
        <v>100</v>
      </c>
      <c r="K10" s="42"/>
      <c r="L10" s="23"/>
      <c r="M10" s="18" t="s">
        <v>95</v>
      </c>
      <c r="N10" s="19"/>
      <c r="O10" s="19"/>
      <c r="P10" s="4"/>
      <c r="Q10" s="47" t="s">
        <v>154</v>
      </c>
      <c r="R10" s="93">
        <v>0</v>
      </c>
      <c r="S10" s="48"/>
      <c r="U10" s="49" t="s">
        <v>130</v>
      </c>
      <c r="V10" s="78">
        <f>SUM(V6:V9)</f>
        <v>300</v>
      </c>
      <c r="W10" s="79">
        <f>SUM(W6:W9)</f>
        <v>0</v>
      </c>
      <c r="Y10" s="40" t="s">
        <v>78</v>
      </c>
      <c r="Z10" s="77">
        <v>0</v>
      </c>
      <c r="AA10" s="42"/>
    </row>
    <row r="11" spans="1:27" s="37" customFormat="1" ht="13.5" customHeight="1">
      <c r="A11" s="38" t="s">
        <v>9</v>
      </c>
      <c r="B11" s="77">
        <v>150</v>
      </c>
      <c r="C11" s="42"/>
      <c r="D11" s="19"/>
      <c r="E11" s="27" t="s">
        <v>127</v>
      </c>
      <c r="F11" s="28"/>
      <c r="G11" s="29" t="s">
        <v>128</v>
      </c>
      <c r="H11" s="21"/>
      <c r="I11" s="40" t="s">
        <v>157</v>
      </c>
      <c r="J11" s="82">
        <v>100</v>
      </c>
      <c r="K11" s="42"/>
      <c r="L11" s="23"/>
      <c r="M11" s="27" t="s">
        <v>127</v>
      </c>
      <c r="N11" s="28"/>
      <c r="O11" s="29" t="s">
        <v>128</v>
      </c>
      <c r="P11" s="4"/>
      <c r="Q11" s="40" t="s">
        <v>156</v>
      </c>
      <c r="R11" s="82">
        <v>0</v>
      </c>
      <c r="S11" s="42"/>
      <c r="U11" s="18" t="s">
        <v>97</v>
      </c>
      <c r="V11" s="19"/>
      <c r="W11" s="19"/>
      <c r="Y11" s="47" t="s">
        <v>79</v>
      </c>
      <c r="Z11" s="86">
        <v>50</v>
      </c>
      <c r="AA11" s="48"/>
    </row>
    <row r="12" spans="1:27" s="37" customFormat="1" ht="13.5" customHeight="1">
      <c r="A12" s="38" t="s">
        <v>10</v>
      </c>
      <c r="B12" s="77">
        <v>150</v>
      </c>
      <c r="C12" s="42"/>
      <c r="D12" s="19"/>
      <c r="E12" s="34" t="s">
        <v>25</v>
      </c>
      <c r="F12" s="80">
        <v>150</v>
      </c>
      <c r="G12" s="33"/>
      <c r="H12" s="21"/>
      <c r="I12" s="40" t="s">
        <v>159</v>
      </c>
      <c r="J12" s="77">
        <v>150</v>
      </c>
      <c r="K12" s="42"/>
      <c r="L12" s="23"/>
      <c r="M12" s="34" t="s">
        <v>240</v>
      </c>
      <c r="N12" s="80">
        <v>50</v>
      </c>
      <c r="O12" s="35"/>
      <c r="P12" s="4"/>
      <c r="Q12" s="45" t="s">
        <v>158</v>
      </c>
      <c r="R12" s="87">
        <v>0</v>
      </c>
      <c r="S12" s="46"/>
      <c r="U12" s="27" t="s">
        <v>127</v>
      </c>
      <c r="V12" s="28"/>
      <c r="W12" s="29" t="s">
        <v>128</v>
      </c>
      <c r="Y12" s="40" t="s">
        <v>80</v>
      </c>
      <c r="Z12" s="77">
        <v>0</v>
      </c>
      <c r="AA12" s="42"/>
    </row>
    <row r="13" spans="1:27" s="37" customFormat="1" ht="13.5" customHeight="1">
      <c r="A13" s="38" t="s">
        <v>160</v>
      </c>
      <c r="B13" s="77">
        <v>250</v>
      </c>
      <c r="C13" s="42"/>
      <c r="D13" s="19"/>
      <c r="E13" s="40" t="s">
        <v>27</v>
      </c>
      <c r="F13" s="77">
        <v>100</v>
      </c>
      <c r="G13" s="42"/>
      <c r="H13" s="21"/>
      <c r="I13" s="51" t="s">
        <v>161</v>
      </c>
      <c r="J13" s="85">
        <v>150</v>
      </c>
      <c r="K13" s="43"/>
      <c r="L13" s="23"/>
      <c r="M13" s="52" t="s">
        <v>52</v>
      </c>
      <c r="N13" s="91">
        <v>50</v>
      </c>
      <c r="O13" s="43"/>
      <c r="P13" s="4"/>
      <c r="Q13" s="49" t="s">
        <v>130</v>
      </c>
      <c r="R13" s="78">
        <f>SUM(R6:R12)</f>
        <v>0</v>
      </c>
      <c r="S13" s="94">
        <f>SUM(S6:S12)</f>
        <v>0</v>
      </c>
      <c r="U13" s="53" t="s">
        <v>238</v>
      </c>
      <c r="V13" s="80">
        <v>100</v>
      </c>
      <c r="W13" s="35"/>
      <c r="Y13" s="45" t="s">
        <v>81</v>
      </c>
      <c r="Z13" s="87">
        <v>50</v>
      </c>
      <c r="AA13" s="46"/>
    </row>
    <row r="14" spans="1:27" s="37" customFormat="1" ht="13.5" customHeight="1">
      <c r="A14" s="38" t="s">
        <v>163</v>
      </c>
      <c r="B14" s="77">
        <v>50</v>
      </c>
      <c r="C14" s="42"/>
      <c r="D14" s="19"/>
      <c r="E14" s="49" t="s">
        <v>130</v>
      </c>
      <c r="F14" s="78">
        <f>SUM(F12:F13)</f>
        <v>250</v>
      </c>
      <c r="G14" s="79">
        <f>SUM(G12:G13)</f>
        <v>0</v>
      </c>
      <c r="H14" s="21"/>
      <c r="I14" s="47" t="s">
        <v>164</v>
      </c>
      <c r="J14" s="86">
        <v>100</v>
      </c>
      <c r="K14" s="43"/>
      <c r="L14" s="23"/>
      <c r="M14" s="51" t="s">
        <v>53</v>
      </c>
      <c r="N14" s="91">
        <v>50</v>
      </c>
      <c r="O14" s="42"/>
      <c r="P14" s="4"/>
      <c r="Q14" s="18" t="s">
        <v>131</v>
      </c>
      <c r="R14" s="19"/>
      <c r="S14" s="24"/>
      <c r="U14" s="40" t="s">
        <v>162</v>
      </c>
      <c r="V14" s="77">
        <v>100</v>
      </c>
      <c r="W14" s="42"/>
      <c r="Y14" s="49" t="s">
        <v>130</v>
      </c>
      <c r="Z14" s="78">
        <f>SUM(Z6:Z13)</f>
        <v>200</v>
      </c>
      <c r="AA14" s="79">
        <f>SUM(AA6:AA13)</f>
        <v>0</v>
      </c>
    </row>
    <row r="15" spans="1:27" s="37" customFormat="1" ht="13.5" customHeight="1">
      <c r="A15" s="38" t="s">
        <v>239</v>
      </c>
      <c r="B15" s="76">
        <v>100</v>
      </c>
      <c r="C15" s="42"/>
      <c r="D15" s="19"/>
      <c r="E15" s="18" t="s">
        <v>83</v>
      </c>
      <c r="F15" s="19"/>
      <c r="G15" s="20"/>
      <c r="H15" s="21"/>
      <c r="I15" s="54" t="s">
        <v>50</v>
      </c>
      <c r="J15" s="84">
        <v>0</v>
      </c>
      <c r="K15" s="55"/>
      <c r="L15" s="23"/>
      <c r="M15" s="45" t="s">
        <v>54</v>
      </c>
      <c r="N15" s="92">
        <v>50</v>
      </c>
      <c r="O15" s="48"/>
      <c r="P15" s="4"/>
      <c r="Q15" s="27" t="s">
        <v>127</v>
      </c>
      <c r="R15" s="28"/>
      <c r="S15" s="29" t="s">
        <v>128</v>
      </c>
      <c r="U15" s="40" t="s">
        <v>165</v>
      </c>
      <c r="V15" s="77">
        <v>0</v>
      </c>
      <c r="W15" s="42"/>
      <c r="Y15" s="18" t="s">
        <v>132</v>
      </c>
      <c r="Z15" s="19"/>
      <c r="AA15" s="19"/>
    </row>
    <row r="16" spans="1:27" s="37" customFormat="1" ht="13.5" customHeight="1">
      <c r="A16" s="38" t="s">
        <v>167</v>
      </c>
      <c r="B16" s="77">
        <v>50</v>
      </c>
      <c r="C16" s="42"/>
      <c r="D16" s="19"/>
      <c r="E16" s="27" t="s">
        <v>127</v>
      </c>
      <c r="F16" s="28"/>
      <c r="G16" s="29" t="s">
        <v>128</v>
      </c>
      <c r="H16" s="21"/>
      <c r="I16" s="49" t="s">
        <v>130</v>
      </c>
      <c r="J16" s="78">
        <f>SUM(J6:J15)</f>
        <v>1500</v>
      </c>
      <c r="K16" s="79">
        <f>SUM(K6:K15)</f>
        <v>0</v>
      </c>
      <c r="L16" s="23"/>
      <c r="M16" s="40" t="s">
        <v>169</v>
      </c>
      <c r="N16" s="77">
        <v>0</v>
      </c>
      <c r="O16" s="42"/>
      <c r="P16" s="4"/>
      <c r="Q16" s="34" t="s">
        <v>166</v>
      </c>
      <c r="R16" s="80">
        <v>150</v>
      </c>
      <c r="S16" s="35"/>
      <c r="U16" s="50" t="s">
        <v>65</v>
      </c>
      <c r="V16" s="77">
        <v>0</v>
      </c>
      <c r="W16" s="42"/>
      <c r="Y16" s="27" t="s">
        <v>127</v>
      </c>
      <c r="Z16" s="28"/>
      <c r="AA16" s="29" t="s">
        <v>128</v>
      </c>
    </row>
    <row r="17" spans="1:27" s="37" customFormat="1" ht="13.5" customHeight="1">
      <c r="A17" s="38" t="s">
        <v>11</v>
      </c>
      <c r="B17" s="77">
        <v>100</v>
      </c>
      <c r="C17" s="42"/>
      <c r="D17" s="19"/>
      <c r="E17" s="53" t="s">
        <v>30</v>
      </c>
      <c r="F17" s="80">
        <v>150</v>
      </c>
      <c r="G17" s="33"/>
      <c r="H17" s="21"/>
      <c r="I17" s="18" t="s">
        <v>105</v>
      </c>
      <c r="J17" s="19"/>
      <c r="K17" s="19"/>
      <c r="L17" s="23"/>
      <c r="M17" s="40" t="s">
        <v>172</v>
      </c>
      <c r="N17" s="77">
        <v>0</v>
      </c>
      <c r="O17" s="42"/>
      <c r="P17" s="4"/>
      <c r="Q17" s="40" t="s">
        <v>168</v>
      </c>
      <c r="R17" s="77">
        <v>250</v>
      </c>
      <c r="S17" s="42"/>
      <c r="U17" s="56" t="s">
        <v>122</v>
      </c>
      <c r="V17" s="77">
        <v>0</v>
      </c>
      <c r="W17" s="42"/>
      <c r="Y17" s="34" t="s">
        <v>66</v>
      </c>
      <c r="Z17" s="80">
        <v>300</v>
      </c>
      <c r="AA17" s="35"/>
    </row>
    <row r="18" spans="1:27" s="37" customFormat="1" ht="13.5" customHeight="1">
      <c r="A18" s="38" t="s">
        <v>4</v>
      </c>
      <c r="B18" s="77">
        <v>200</v>
      </c>
      <c r="C18" s="42"/>
      <c r="D18" s="19"/>
      <c r="E18" s="40" t="s">
        <v>84</v>
      </c>
      <c r="F18" s="77">
        <v>0</v>
      </c>
      <c r="G18" s="42"/>
      <c r="H18" s="21"/>
      <c r="I18" s="27" t="s">
        <v>127</v>
      </c>
      <c r="J18" s="28"/>
      <c r="K18" s="29" t="s">
        <v>128</v>
      </c>
      <c r="L18" s="23"/>
      <c r="M18" s="40" t="s">
        <v>175</v>
      </c>
      <c r="N18" s="77">
        <v>0</v>
      </c>
      <c r="O18" s="42"/>
      <c r="P18" s="4"/>
      <c r="Q18" s="40" t="s">
        <v>170</v>
      </c>
      <c r="R18" s="77">
        <v>150</v>
      </c>
      <c r="S18" s="42"/>
      <c r="U18" s="50" t="s">
        <v>171</v>
      </c>
      <c r="V18" s="77">
        <v>0</v>
      </c>
      <c r="W18" s="42"/>
      <c r="Y18" s="40" t="s">
        <v>118</v>
      </c>
      <c r="Z18" s="77">
        <v>0</v>
      </c>
      <c r="AA18" s="42"/>
    </row>
    <row r="19" spans="1:27" s="37" customFormat="1" ht="13.5" customHeight="1">
      <c r="A19" s="38" t="s">
        <v>108</v>
      </c>
      <c r="B19" s="77">
        <v>150</v>
      </c>
      <c r="C19" s="42"/>
      <c r="D19" s="19"/>
      <c r="E19" s="49" t="s">
        <v>130</v>
      </c>
      <c r="F19" s="78">
        <f>SUM(F17:F18)</f>
        <v>150</v>
      </c>
      <c r="G19" s="79">
        <f>SUM(G17:G18)</f>
        <v>0</v>
      </c>
      <c r="H19" s="21"/>
      <c r="I19" s="34" t="s">
        <v>248</v>
      </c>
      <c r="J19" s="80">
        <v>50</v>
      </c>
      <c r="K19" s="33"/>
      <c r="L19" s="23"/>
      <c r="M19" s="40" t="s">
        <v>178</v>
      </c>
      <c r="N19" s="77">
        <v>0</v>
      </c>
      <c r="O19" s="42"/>
      <c r="P19" s="4"/>
      <c r="Q19" s="40" t="s">
        <v>173</v>
      </c>
      <c r="R19" s="77">
        <v>150</v>
      </c>
      <c r="S19" s="42"/>
      <c r="U19" s="50" t="s">
        <v>174</v>
      </c>
      <c r="V19" s="77"/>
      <c r="W19" s="42"/>
      <c r="Y19" s="40" t="s">
        <v>121</v>
      </c>
      <c r="Z19" s="77">
        <v>50</v>
      </c>
      <c r="AA19" s="42"/>
    </row>
    <row r="20" spans="1:27" s="37" customFormat="1" ht="13.5" customHeight="1">
      <c r="A20" s="38" t="s">
        <v>12</v>
      </c>
      <c r="B20" s="77">
        <v>100</v>
      </c>
      <c r="C20" s="42"/>
      <c r="D20" s="19"/>
      <c r="E20" s="18" t="s">
        <v>87</v>
      </c>
      <c r="F20" s="19"/>
      <c r="G20" s="19"/>
      <c r="H20" s="21"/>
      <c r="I20" s="40" t="s">
        <v>249</v>
      </c>
      <c r="J20" s="77">
        <v>50</v>
      </c>
      <c r="K20" s="42"/>
      <c r="L20" s="23"/>
      <c r="M20" s="32" t="s">
        <v>182</v>
      </c>
      <c r="N20" s="83">
        <v>0</v>
      </c>
      <c r="O20" s="42"/>
      <c r="P20" s="4"/>
      <c r="Q20" s="40" t="s">
        <v>176</v>
      </c>
      <c r="R20" s="82">
        <v>50</v>
      </c>
      <c r="S20" s="42"/>
      <c r="U20" s="50" t="s">
        <v>177</v>
      </c>
      <c r="V20" s="77">
        <v>50</v>
      </c>
      <c r="W20" s="42"/>
      <c r="Y20" s="57" t="s">
        <v>106</v>
      </c>
      <c r="Z20" s="77">
        <v>0</v>
      </c>
      <c r="AA20" s="42"/>
    </row>
    <row r="21" spans="1:27" s="37" customFormat="1" ht="13.5" customHeight="1">
      <c r="A21" s="38" t="s">
        <v>13</v>
      </c>
      <c r="B21" s="77">
        <v>150</v>
      </c>
      <c r="C21" s="42"/>
      <c r="D21" s="19"/>
      <c r="E21" s="27" t="s">
        <v>127</v>
      </c>
      <c r="F21" s="28"/>
      <c r="G21" s="29" t="s">
        <v>128</v>
      </c>
      <c r="H21" s="21"/>
      <c r="I21" s="45" t="s">
        <v>181</v>
      </c>
      <c r="J21" s="87">
        <v>100</v>
      </c>
      <c r="K21" s="42"/>
      <c r="L21" s="23"/>
      <c r="M21" s="58" t="s">
        <v>186</v>
      </c>
      <c r="N21" s="85">
        <v>0</v>
      </c>
      <c r="O21" s="43"/>
      <c r="P21" s="4"/>
      <c r="Q21" s="40" t="s">
        <v>179</v>
      </c>
      <c r="R21" s="77">
        <v>50</v>
      </c>
      <c r="S21" s="42"/>
      <c r="U21" s="49" t="s">
        <v>130</v>
      </c>
      <c r="V21" s="78">
        <f>SUM(V13:V20)</f>
        <v>250</v>
      </c>
      <c r="W21" s="79">
        <f>SUM(W13:W20)</f>
        <v>0</v>
      </c>
      <c r="Y21" s="40" t="s">
        <v>180</v>
      </c>
      <c r="Z21" s="77">
        <v>0</v>
      </c>
      <c r="AA21" s="42"/>
    </row>
    <row r="22" spans="1:27" s="37" customFormat="1" ht="13.5" customHeight="1">
      <c r="A22" s="38" t="s">
        <v>184</v>
      </c>
      <c r="B22" s="77">
        <v>250</v>
      </c>
      <c r="C22" s="42"/>
      <c r="D22" s="19"/>
      <c r="E22" s="34" t="s">
        <v>31</v>
      </c>
      <c r="F22" s="80">
        <v>150</v>
      </c>
      <c r="G22" s="33"/>
      <c r="H22" s="21"/>
      <c r="I22" s="40" t="s">
        <v>185</v>
      </c>
      <c r="J22" s="82">
        <v>50</v>
      </c>
      <c r="K22" s="42"/>
      <c r="L22" s="23"/>
      <c r="M22" s="59" t="s">
        <v>188</v>
      </c>
      <c r="N22" s="85">
        <v>0</v>
      </c>
      <c r="O22" s="42"/>
      <c r="P22" s="4"/>
      <c r="Q22" s="49" t="s">
        <v>130</v>
      </c>
      <c r="R22" s="78">
        <f>SUM(R16:R21)</f>
        <v>800</v>
      </c>
      <c r="S22" s="94">
        <f>SUM(S16:S21)</f>
        <v>0</v>
      </c>
      <c r="U22" s="18" t="s">
        <v>98</v>
      </c>
      <c r="V22" s="19"/>
      <c r="W22" s="19"/>
      <c r="Y22" s="40" t="s">
        <v>183</v>
      </c>
      <c r="Z22" s="77">
        <v>0</v>
      </c>
      <c r="AA22" s="42"/>
    </row>
    <row r="23" spans="1:27" s="37" customFormat="1" ht="13.5" customHeight="1">
      <c r="A23" s="38" t="s">
        <v>187</v>
      </c>
      <c r="B23" s="77">
        <v>100</v>
      </c>
      <c r="C23" s="42"/>
      <c r="D23" s="19"/>
      <c r="E23" s="38" t="s">
        <v>32</v>
      </c>
      <c r="F23" s="77">
        <v>50</v>
      </c>
      <c r="G23" s="42"/>
      <c r="H23" s="21"/>
      <c r="I23" s="49" t="s">
        <v>130</v>
      </c>
      <c r="J23" s="78">
        <f>SUM(J19:J22)</f>
        <v>250</v>
      </c>
      <c r="K23" s="79">
        <f>SUM(K19:K22)</f>
        <v>0</v>
      </c>
      <c r="L23" s="23"/>
      <c r="M23" s="60" t="s">
        <v>191</v>
      </c>
      <c r="N23" s="93">
        <v>50</v>
      </c>
      <c r="O23" s="42"/>
      <c r="P23" s="4"/>
      <c r="Q23" s="18" t="s">
        <v>96</v>
      </c>
      <c r="R23" s="19"/>
      <c r="S23" s="19"/>
      <c r="U23" s="27" t="s">
        <v>127</v>
      </c>
      <c r="V23" s="28"/>
      <c r="W23" s="29" t="s">
        <v>128</v>
      </c>
      <c r="Y23" s="40" t="s">
        <v>107</v>
      </c>
      <c r="Z23" s="77">
        <v>0</v>
      </c>
      <c r="AA23" s="42"/>
    </row>
    <row r="24" spans="1:27" s="37" customFormat="1" ht="13.5" customHeight="1">
      <c r="A24" s="38" t="s">
        <v>14</v>
      </c>
      <c r="B24" s="77">
        <v>100</v>
      </c>
      <c r="C24" s="42"/>
      <c r="D24" s="19"/>
      <c r="E24" s="38" t="s">
        <v>33</v>
      </c>
      <c r="F24" s="77">
        <v>50</v>
      </c>
      <c r="G24" s="42"/>
      <c r="H24" s="21"/>
      <c r="I24" s="18" t="s">
        <v>91</v>
      </c>
      <c r="J24" s="19"/>
      <c r="K24" s="19"/>
      <c r="L24" s="23"/>
      <c r="M24" s="61"/>
      <c r="N24" s="84"/>
      <c r="O24" s="55"/>
      <c r="P24" s="4"/>
      <c r="Q24" s="27" t="s">
        <v>127</v>
      </c>
      <c r="R24" s="28"/>
      <c r="S24" s="29" t="s">
        <v>128</v>
      </c>
      <c r="U24" s="34" t="s">
        <v>189</v>
      </c>
      <c r="V24" s="80">
        <v>100</v>
      </c>
      <c r="W24" s="35"/>
      <c r="Y24" s="47" t="s">
        <v>190</v>
      </c>
      <c r="Z24" s="86">
        <v>0</v>
      </c>
      <c r="AA24" s="48"/>
    </row>
    <row r="25" spans="1:27" s="37" customFormat="1" ht="13.5" customHeight="1">
      <c r="A25" s="38" t="s">
        <v>15</v>
      </c>
      <c r="B25" s="77">
        <v>100</v>
      </c>
      <c r="C25" s="42"/>
      <c r="D25" s="19"/>
      <c r="E25" s="38" t="s">
        <v>34</v>
      </c>
      <c r="F25" s="77">
        <v>200</v>
      </c>
      <c r="G25" s="42"/>
      <c r="H25" s="21"/>
      <c r="I25" s="27" t="s">
        <v>127</v>
      </c>
      <c r="J25" s="28"/>
      <c r="K25" s="29" t="s">
        <v>128</v>
      </c>
      <c r="L25" s="23"/>
      <c r="M25" s="49" t="s">
        <v>130</v>
      </c>
      <c r="N25" s="78">
        <f>SUM(N12:N24)</f>
        <v>250</v>
      </c>
      <c r="O25" s="79">
        <f>SUM(O12:O24)</f>
        <v>0</v>
      </c>
      <c r="P25" s="4"/>
      <c r="Q25" s="36" t="s">
        <v>192</v>
      </c>
      <c r="R25" s="81">
        <v>100</v>
      </c>
      <c r="S25" s="33"/>
      <c r="U25" s="38" t="s">
        <v>193</v>
      </c>
      <c r="V25" s="77">
        <v>50</v>
      </c>
      <c r="W25" s="42"/>
      <c r="Y25" s="40" t="s">
        <v>72</v>
      </c>
      <c r="Z25" s="77">
        <v>0</v>
      </c>
      <c r="AA25" s="42"/>
    </row>
    <row r="26" spans="1:27" s="37" customFormat="1" ht="13.5" customHeight="1">
      <c r="A26" s="38" t="s">
        <v>16</v>
      </c>
      <c r="B26" s="77">
        <v>150</v>
      </c>
      <c r="C26" s="42"/>
      <c r="D26" s="19"/>
      <c r="E26" s="38" t="s">
        <v>35</v>
      </c>
      <c r="F26" s="82">
        <v>100</v>
      </c>
      <c r="G26" s="42"/>
      <c r="H26" s="21"/>
      <c r="I26" s="62" t="s">
        <v>194</v>
      </c>
      <c r="J26" s="81">
        <v>100</v>
      </c>
      <c r="K26" s="35"/>
      <c r="L26" s="23"/>
      <c r="M26" s="18" t="s">
        <v>55</v>
      </c>
      <c r="N26" s="19"/>
      <c r="O26" s="19"/>
      <c r="P26" s="4"/>
      <c r="Q26" s="49" t="s">
        <v>130</v>
      </c>
      <c r="R26" s="78">
        <f>SUM(R25)</f>
        <v>100</v>
      </c>
      <c r="S26" s="94">
        <f>SUM(S25)</f>
        <v>0</v>
      </c>
      <c r="U26" s="38" t="s">
        <v>195</v>
      </c>
      <c r="V26" s="77">
        <v>50</v>
      </c>
      <c r="W26" s="42"/>
      <c r="Y26" s="63" t="s">
        <v>69</v>
      </c>
      <c r="Z26" s="87">
        <v>0</v>
      </c>
      <c r="AA26" s="46"/>
    </row>
    <row r="27" spans="1:27" s="37" customFormat="1" ht="13.5" customHeight="1">
      <c r="A27" s="38" t="s">
        <v>8</v>
      </c>
      <c r="B27" s="77">
        <v>100</v>
      </c>
      <c r="C27" s="42"/>
      <c r="D27" s="19"/>
      <c r="E27" s="40" t="s">
        <v>36</v>
      </c>
      <c r="F27" s="82">
        <v>100</v>
      </c>
      <c r="G27" s="42"/>
      <c r="H27" s="21"/>
      <c r="I27" s="32" t="s">
        <v>251</v>
      </c>
      <c r="J27" s="85">
        <v>150</v>
      </c>
      <c r="K27" s="42"/>
      <c r="L27" s="23"/>
      <c r="M27" s="27" t="s">
        <v>127</v>
      </c>
      <c r="N27" s="28"/>
      <c r="O27" s="29" t="s">
        <v>128</v>
      </c>
      <c r="P27" s="4"/>
      <c r="Q27" s="18" t="s">
        <v>133</v>
      </c>
      <c r="R27" s="19"/>
      <c r="S27" s="19"/>
      <c r="U27" s="38" t="s">
        <v>196</v>
      </c>
      <c r="V27" s="77"/>
      <c r="W27" s="42"/>
      <c r="Y27" s="64" t="s">
        <v>99</v>
      </c>
      <c r="Z27" s="77">
        <v>0</v>
      </c>
      <c r="AA27" s="42"/>
    </row>
    <row r="28" spans="1:27" s="37" customFormat="1" ht="13.5" customHeight="1">
      <c r="A28" s="38" t="s">
        <v>17</v>
      </c>
      <c r="B28" s="77">
        <v>50</v>
      </c>
      <c r="C28" s="42"/>
      <c r="D28" s="19"/>
      <c r="E28" s="49" t="s">
        <v>130</v>
      </c>
      <c r="F28" s="78">
        <f>SUM(F22:F27)</f>
        <v>650</v>
      </c>
      <c r="G28" s="79">
        <f>SUM(G22:G27)</f>
        <v>0</v>
      </c>
      <c r="H28" s="21"/>
      <c r="I28" s="51" t="s">
        <v>201</v>
      </c>
      <c r="J28" s="82"/>
      <c r="K28" s="42"/>
      <c r="L28" s="23"/>
      <c r="M28" s="34" t="s">
        <v>56</v>
      </c>
      <c r="N28" s="80">
        <v>50</v>
      </c>
      <c r="O28" s="35"/>
      <c r="P28" s="4"/>
      <c r="Q28" s="27" t="s">
        <v>127</v>
      </c>
      <c r="R28" s="28"/>
      <c r="S28" s="29" t="s">
        <v>128</v>
      </c>
      <c r="U28" s="38" t="s">
        <v>198</v>
      </c>
      <c r="V28" s="77"/>
      <c r="W28" s="42"/>
      <c r="Y28" s="49" t="s">
        <v>130</v>
      </c>
      <c r="Z28" s="78">
        <f>SUM(Z17:Z27)</f>
        <v>350</v>
      </c>
      <c r="AA28" s="79">
        <f>SUM(AA17:AA27)</f>
        <v>0</v>
      </c>
    </row>
    <row r="29" spans="1:27" s="37" customFormat="1" ht="13.5" customHeight="1">
      <c r="A29" s="38" t="s">
        <v>18</v>
      </c>
      <c r="B29" s="77">
        <v>100</v>
      </c>
      <c r="C29" s="42"/>
      <c r="D29" s="19"/>
      <c r="E29" s="18" t="s">
        <v>88</v>
      </c>
      <c r="F29" s="19"/>
      <c r="G29" s="19"/>
      <c r="H29" s="21"/>
      <c r="I29" s="89"/>
      <c r="J29" s="88"/>
      <c r="K29" s="46"/>
      <c r="L29" s="23"/>
      <c r="M29" s="51" t="s">
        <v>57</v>
      </c>
      <c r="N29" s="77">
        <v>0</v>
      </c>
      <c r="O29" s="42"/>
      <c r="P29" s="4"/>
      <c r="Q29" s="65" t="s">
        <v>197</v>
      </c>
      <c r="R29" s="80">
        <v>500</v>
      </c>
      <c r="S29" s="35"/>
      <c r="U29" s="38" t="s">
        <v>200</v>
      </c>
      <c r="V29" s="77"/>
      <c r="W29" s="42"/>
      <c r="Y29" s="25" t="s">
        <v>114</v>
      </c>
      <c r="Z29" s="19"/>
      <c r="AA29" s="19"/>
    </row>
    <row r="30" spans="1:27" s="37" customFormat="1" ht="13.5" customHeight="1">
      <c r="A30" s="38" t="s">
        <v>206</v>
      </c>
      <c r="B30" s="77">
        <v>100</v>
      </c>
      <c r="C30" s="42"/>
      <c r="D30" s="19"/>
      <c r="E30" s="27" t="s">
        <v>127</v>
      </c>
      <c r="F30" s="28"/>
      <c r="G30" s="29" t="s">
        <v>128</v>
      </c>
      <c r="H30" s="21"/>
      <c r="I30" s="49" t="s">
        <v>130</v>
      </c>
      <c r="J30" s="78">
        <f>SUM(J26:J29)</f>
        <v>250</v>
      </c>
      <c r="K30" s="79">
        <f>SUM(K26:K29)</f>
        <v>0</v>
      </c>
      <c r="L30" s="23"/>
      <c r="M30" s="61"/>
      <c r="N30" s="41">
        <v>0</v>
      </c>
      <c r="O30" s="42"/>
      <c r="P30" s="4"/>
      <c r="Q30" s="64" t="s">
        <v>199</v>
      </c>
      <c r="R30" s="77">
        <v>150</v>
      </c>
      <c r="S30" s="42"/>
      <c r="U30" s="38" t="s">
        <v>203</v>
      </c>
      <c r="V30" s="77">
        <v>0</v>
      </c>
      <c r="W30" s="42"/>
      <c r="Y30" s="27" t="s">
        <v>127</v>
      </c>
      <c r="Z30" s="28"/>
      <c r="AA30" s="29" t="s">
        <v>128</v>
      </c>
    </row>
    <row r="31" spans="1:27" s="37" customFormat="1" ht="13.5" customHeight="1">
      <c r="A31" s="38" t="s">
        <v>19</v>
      </c>
      <c r="B31" s="77">
        <v>150</v>
      </c>
      <c r="C31" s="42"/>
      <c r="D31" s="19"/>
      <c r="E31" s="34" t="s">
        <v>37</v>
      </c>
      <c r="F31" s="80">
        <v>100</v>
      </c>
      <c r="G31" s="33"/>
      <c r="H31" s="21"/>
      <c r="I31" s="18" t="s">
        <v>92</v>
      </c>
      <c r="J31" s="19"/>
      <c r="K31" s="19"/>
      <c r="L31" s="23"/>
      <c r="M31" s="49" t="s">
        <v>130</v>
      </c>
      <c r="N31" s="78">
        <f>SUM(N28:N30)</f>
        <v>50</v>
      </c>
      <c r="O31" s="94">
        <f>SUM(O28:O30)</f>
        <v>0</v>
      </c>
      <c r="P31" s="4"/>
      <c r="Q31" s="64" t="s">
        <v>202</v>
      </c>
      <c r="R31" s="77">
        <v>150</v>
      </c>
      <c r="S31" s="42"/>
      <c r="U31" s="38" t="s">
        <v>205</v>
      </c>
      <c r="V31" s="77">
        <v>0</v>
      </c>
      <c r="W31" s="42"/>
      <c r="Y31" s="34" t="s">
        <v>67</v>
      </c>
      <c r="Z31" s="75">
        <v>0</v>
      </c>
      <c r="AA31" s="35"/>
    </row>
    <row r="32" spans="1:27" s="37" customFormat="1" ht="13.5" customHeight="1">
      <c r="A32" s="38" t="s">
        <v>20</v>
      </c>
      <c r="B32" s="77">
        <v>150</v>
      </c>
      <c r="C32" s="42"/>
      <c r="D32" s="19"/>
      <c r="E32" s="66" t="s">
        <v>6</v>
      </c>
      <c r="F32" s="83">
        <v>150</v>
      </c>
      <c r="G32" s="43"/>
      <c r="H32" s="21"/>
      <c r="I32" s="27" t="s">
        <v>127</v>
      </c>
      <c r="J32" s="28"/>
      <c r="K32" s="29" t="s">
        <v>128</v>
      </c>
      <c r="L32" s="23"/>
      <c r="M32" s="18" t="s">
        <v>134</v>
      </c>
      <c r="N32" s="19"/>
      <c r="O32" s="19"/>
      <c r="P32" s="4"/>
      <c r="Q32" s="40" t="s">
        <v>204</v>
      </c>
      <c r="R32" s="77">
        <v>100</v>
      </c>
      <c r="S32" s="42"/>
      <c r="U32" s="38" t="s">
        <v>208</v>
      </c>
      <c r="V32" s="77"/>
      <c r="W32" s="42"/>
      <c r="Y32" s="32" t="s">
        <v>68</v>
      </c>
      <c r="Z32" s="83">
        <v>0</v>
      </c>
      <c r="AA32" s="43"/>
    </row>
    <row r="33" spans="1:27" s="37" customFormat="1" ht="13.5" customHeight="1">
      <c r="A33" s="38" t="s">
        <v>21</v>
      </c>
      <c r="B33" s="77">
        <v>250</v>
      </c>
      <c r="C33" s="42"/>
      <c r="D33" s="19"/>
      <c r="E33" s="54" t="s">
        <v>38</v>
      </c>
      <c r="F33" s="84">
        <v>250</v>
      </c>
      <c r="G33" s="55"/>
      <c r="H33" s="21"/>
      <c r="I33" s="34" t="s">
        <v>49</v>
      </c>
      <c r="J33" s="80">
        <v>100</v>
      </c>
      <c r="K33" s="35"/>
      <c r="L33" s="23"/>
      <c r="M33" s="27" t="s">
        <v>127</v>
      </c>
      <c r="N33" s="28"/>
      <c r="O33" s="29" t="s">
        <v>128</v>
      </c>
      <c r="P33" s="4"/>
      <c r="Q33" s="38" t="s">
        <v>207</v>
      </c>
      <c r="R33" s="82">
        <v>200</v>
      </c>
      <c r="S33" s="42"/>
      <c r="U33" s="40" t="s">
        <v>210</v>
      </c>
      <c r="V33" s="77">
        <v>0</v>
      </c>
      <c r="W33" s="42"/>
      <c r="Y33" s="40" t="s">
        <v>73</v>
      </c>
      <c r="Z33" s="77"/>
      <c r="AA33" s="42"/>
    </row>
    <row r="34" spans="1:27" s="37" customFormat="1" ht="13.5" customHeight="1">
      <c r="A34" s="38" t="s">
        <v>22</v>
      </c>
      <c r="B34" s="77">
        <v>150</v>
      </c>
      <c r="C34" s="42"/>
      <c r="D34" s="19"/>
      <c r="E34" s="49" t="s">
        <v>130</v>
      </c>
      <c r="F34" s="78">
        <f>SUM(F31:F33)</f>
        <v>500</v>
      </c>
      <c r="G34" s="79">
        <f>SUM(G31:G33)</f>
        <v>0</v>
      </c>
      <c r="H34" s="21"/>
      <c r="I34" s="66" t="s">
        <v>213</v>
      </c>
      <c r="J34" s="83">
        <v>100</v>
      </c>
      <c r="K34" s="43"/>
      <c r="L34" s="23"/>
      <c r="M34" s="34" t="s">
        <v>214</v>
      </c>
      <c r="N34" s="80">
        <v>100</v>
      </c>
      <c r="O34" s="35"/>
      <c r="P34" s="4"/>
      <c r="Q34" s="38" t="s">
        <v>209</v>
      </c>
      <c r="R34" s="82">
        <v>100</v>
      </c>
      <c r="S34" s="42"/>
      <c r="U34" s="40" t="s">
        <v>212</v>
      </c>
      <c r="V34" s="77">
        <v>0</v>
      </c>
      <c r="W34" s="42"/>
      <c r="Y34" s="40" t="s">
        <v>102</v>
      </c>
      <c r="Z34" s="77">
        <v>0</v>
      </c>
      <c r="AA34" s="42"/>
    </row>
    <row r="35" spans="1:27" s="37" customFormat="1" ht="13.5" customHeight="1">
      <c r="A35" s="38" t="s">
        <v>109</v>
      </c>
      <c r="B35" s="77">
        <v>100</v>
      </c>
      <c r="C35" s="42"/>
      <c r="D35" s="19"/>
      <c r="E35" s="18" t="s">
        <v>89</v>
      </c>
      <c r="F35" s="19"/>
      <c r="G35" s="19"/>
      <c r="H35" s="21"/>
      <c r="I35" s="51" t="s">
        <v>217</v>
      </c>
      <c r="J35" s="85"/>
      <c r="K35" s="42"/>
      <c r="L35" s="23"/>
      <c r="M35" s="40" t="s">
        <v>58</v>
      </c>
      <c r="N35" s="77">
        <v>100</v>
      </c>
      <c r="O35" s="42"/>
      <c r="P35" s="4"/>
      <c r="Q35" s="67" t="s">
        <v>211</v>
      </c>
      <c r="R35" s="77">
        <v>150</v>
      </c>
      <c r="S35" s="42"/>
      <c r="U35" s="40" t="s">
        <v>216</v>
      </c>
      <c r="V35" s="77">
        <v>0</v>
      </c>
      <c r="W35" s="42"/>
      <c r="Y35" s="45" t="s">
        <v>103</v>
      </c>
      <c r="Z35" s="87">
        <v>0</v>
      </c>
      <c r="AA35" s="46"/>
    </row>
    <row r="36" spans="1:27" s="37" customFormat="1" ht="13.5" customHeight="1">
      <c r="A36" s="38" t="s">
        <v>247</v>
      </c>
      <c r="B36" s="77">
        <v>100</v>
      </c>
      <c r="C36" s="42"/>
      <c r="D36" s="19"/>
      <c r="E36" s="27" t="s">
        <v>127</v>
      </c>
      <c r="F36" s="28"/>
      <c r="G36" s="29" t="s">
        <v>128</v>
      </c>
      <c r="H36" s="21"/>
      <c r="I36" s="40" t="s">
        <v>220</v>
      </c>
      <c r="J36" s="77">
        <v>0</v>
      </c>
      <c r="K36" s="42"/>
      <c r="L36" s="23"/>
      <c r="M36" s="40" t="s">
        <v>60</v>
      </c>
      <c r="N36" s="77">
        <v>50</v>
      </c>
      <c r="O36" s="42"/>
      <c r="P36" s="4"/>
      <c r="Q36" s="38" t="s">
        <v>215</v>
      </c>
      <c r="R36" s="77">
        <v>50</v>
      </c>
      <c r="S36" s="42"/>
      <c r="U36" s="40" t="s">
        <v>219</v>
      </c>
      <c r="V36" s="77">
        <v>0</v>
      </c>
      <c r="W36" s="42"/>
      <c r="Y36" s="47" t="s">
        <v>70</v>
      </c>
      <c r="Z36" s="86">
        <v>0</v>
      </c>
      <c r="AA36" s="48"/>
    </row>
    <row r="37" spans="1:27" s="37" customFormat="1" ht="13.5" customHeight="1">
      <c r="A37" s="38"/>
      <c r="B37" s="77"/>
      <c r="C37" s="42"/>
      <c r="D37" s="19"/>
      <c r="E37" s="34" t="s">
        <v>39</v>
      </c>
      <c r="F37" s="80">
        <v>100</v>
      </c>
      <c r="G37" s="33"/>
      <c r="H37" s="21"/>
      <c r="I37" s="49" t="s">
        <v>130</v>
      </c>
      <c r="J37" s="78">
        <f>SUM(J33:J36)</f>
        <v>200</v>
      </c>
      <c r="K37" s="79">
        <f>SUM(K33:K36)</f>
        <v>0</v>
      </c>
      <c r="L37" s="23"/>
      <c r="M37" s="40" t="s">
        <v>61</v>
      </c>
      <c r="N37" s="82">
        <v>100</v>
      </c>
      <c r="O37" s="42"/>
      <c r="P37" s="4"/>
      <c r="Q37" s="67" t="s">
        <v>218</v>
      </c>
      <c r="R37" s="77">
        <v>200</v>
      </c>
      <c r="S37" s="42"/>
      <c r="U37" s="40" t="s">
        <v>221</v>
      </c>
      <c r="V37" s="77">
        <v>0</v>
      </c>
      <c r="W37" s="42"/>
      <c r="Y37" s="40" t="s">
        <v>71</v>
      </c>
      <c r="Z37" s="77">
        <v>0</v>
      </c>
      <c r="AA37" s="42"/>
    </row>
    <row r="38" spans="1:27" s="37" customFormat="1" ht="13.5" customHeight="1">
      <c r="A38" s="49" t="s">
        <v>130</v>
      </c>
      <c r="B38" s="78">
        <f>SUM(B6:B37)</f>
        <v>4550</v>
      </c>
      <c r="C38" s="79">
        <f>SUM(C6:C37)</f>
        <v>0</v>
      </c>
      <c r="D38" s="19"/>
      <c r="E38" s="40" t="s">
        <v>40</v>
      </c>
      <c r="F38" s="77">
        <v>200</v>
      </c>
      <c r="G38" s="42"/>
      <c r="H38" s="21"/>
      <c r="I38" s="18" t="s">
        <v>222</v>
      </c>
      <c r="J38" s="19"/>
      <c r="K38" s="19"/>
      <c r="L38" s="23"/>
      <c r="M38" s="40" t="s">
        <v>59</v>
      </c>
      <c r="N38" s="82">
        <v>50</v>
      </c>
      <c r="O38" s="42"/>
      <c r="P38" s="4"/>
      <c r="Q38" s="66" t="s">
        <v>110</v>
      </c>
      <c r="R38" s="82">
        <v>100</v>
      </c>
      <c r="S38" s="43"/>
      <c r="U38" s="49" t="s">
        <v>130</v>
      </c>
      <c r="V38" s="78">
        <f>SUM(V24:V37)</f>
        <v>200</v>
      </c>
      <c r="W38" s="79">
        <f>SUM(W24:W37)</f>
        <v>0</v>
      </c>
      <c r="Y38" s="49" t="s">
        <v>130</v>
      </c>
      <c r="Z38" s="78">
        <f>SUM(Z31:Z37)</f>
        <v>0</v>
      </c>
      <c r="AA38" s="79">
        <f>SUM(AA31:AA37)</f>
        <v>0</v>
      </c>
    </row>
    <row r="39" spans="1:27" s="37" customFormat="1" ht="13.5" customHeight="1">
      <c r="A39" s="18" t="s">
        <v>82</v>
      </c>
      <c r="B39" s="19"/>
      <c r="C39" s="19"/>
      <c r="D39" s="19"/>
      <c r="E39" s="38" t="s">
        <v>42</v>
      </c>
      <c r="F39" s="77">
        <v>100</v>
      </c>
      <c r="G39" s="42"/>
      <c r="H39" s="21"/>
      <c r="I39" s="27" t="s">
        <v>127</v>
      </c>
      <c r="J39" s="28"/>
      <c r="K39" s="29" t="s">
        <v>128</v>
      </c>
      <c r="L39" s="23"/>
      <c r="M39" s="40" t="s">
        <v>62</v>
      </c>
      <c r="N39" s="77">
        <v>0</v>
      </c>
      <c r="O39" s="42"/>
      <c r="P39" s="4"/>
      <c r="Q39" s="49" t="s">
        <v>130</v>
      </c>
      <c r="R39" s="78">
        <f>SUM(R29:R38)</f>
        <v>1700</v>
      </c>
      <c r="S39" s="94">
        <f>SUM(S29:S38)</f>
        <v>0</v>
      </c>
    </row>
    <row r="40" spans="1:27" s="37" customFormat="1" ht="13.5" customHeight="1">
      <c r="A40" s="27" t="s">
        <v>127</v>
      </c>
      <c r="B40" s="28"/>
      <c r="C40" s="29" t="s">
        <v>128</v>
      </c>
      <c r="D40" s="19"/>
      <c r="E40" s="38" t="s">
        <v>41</v>
      </c>
      <c r="F40" s="82">
        <v>100</v>
      </c>
      <c r="G40" s="42"/>
      <c r="H40" s="21"/>
      <c r="I40" s="62" t="s">
        <v>223</v>
      </c>
      <c r="J40" s="90">
        <v>150</v>
      </c>
      <c r="K40" s="35"/>
      <c r="L40" s="23"/>
      <c r="M40" s="40" t="s">
        <v>226</v>
      </c>
      <c r="N40" s="77">
        <v>0</v>
      </c>
      <c r="O40" s="42"/>
      <c r="P40" s="4"/>
      <c r="Q40" s="18" t="s">
        <v>135</v>
      </c>
      <c r="R40" s="19"/>
      <c r="S40" s="19"/>
      <c r="Y40" s="49" t="s">
        <v>130</v>
      </c>
      <c r="Z40" s="127">
        <f>SUM(B38,B44,F9,F14,F19,F28,F34,F49,J16,J23,J30,J37,J43,J48,N9,N25,N31,N45,R13,R22,R26,R39,R47,V10,V21,V38,Z14,Z28,Z38)</f>
        <v>16000</v>
      </c>
      <c r="AA40" s="128"/>
    </row>
    <row r="41" spans="1:27" s="69" customFormat="1" ht="13.5" customHeight="1">
      <c r="A41" s="34" t="s">
        <v>23</v>
      </c>
      <c r="B41" s="80">
        <v>100</v>
      </c>
      <c r="C41" s="35"/>
      <c r="D41" s="19"/>
      <c r="E41" s="38" t="s">
        <v>44</v>
      </c>
      <c r="F41" s="82">
        <v>100</v>
      </c>
      <c r="G41" s="42"/>
      <c r="H41" s="21"/>
      <c r="I41" s="52" t="s">
        <v>225</v>
      </c>
      <c r="J41" s="86">
        <v>50</v>
      </c>
      <c r="K41" s="42"/>
      <c r="L41" s="23"/>
      <c r="M41" s="68" t="s">
        <v>85</v>
      </c>
      <c r="N41" s="77">
        <v>0</v>
      </c>
      <c r="O41" s="42"/>
      <c r="P41" s="4"/>
      <c r="Q41" s="27" t="s">
        <v>127</v>
      </c>
      <c r="R41" s="28"/>
      <c r="S41" s="29" t="s">
        <v>128</v>
      </c>
      <c r="U41" s="70"/>
      <c r="Z41" s="129" t="s">
        <v>252</v>
      </c>
      <c r="AA41" s="129"/>
    </row>
    <row r="42" spans="1:27" ht="13.5" customHeight="1">
      <c r="A42" s="40" t="s">
        <v>24</v>
      </c>
      <c r="B42" s="77">
        <v>50</v>
      </c>
      <c r="C42" s="42"/>
      <c r="D42" s="19"/>
      <c r="E42" s="38" t="s">
        <v>45</v>
      </c>
      <c r="F42" s="77">
        <v>100</v>
      </c>
      <c r="G42" s="42"/>
      <c r="H42" s="21"/>
      <c r="I42" s="54" t="s">
        <v>229</v>
      </c>
      <c r="J42" s="84">
        <v>50</v>
      </c>
      <c r="K42" s="71"/>
      <c r="M42" s="40" t="s">
        <v>86</v>
      </c>
      <c r="N42" s="77">
        <v>0</v>
      </c>
      <c r="O42" s="42"/>
      <c r="Q42" s="34" t="s">
        <v>224</v>
      </c>
      <c r="R42" s="80">
        <v>250</v>
      </c>
      <c r="S42" s="35"/>
    </row>
    <row r="43" spans="1:27" ht="13.5" customHeight="1">
      <c r="A43" s="40" t="s">
        <v>111</v>
      </c>
      <c r="B43" s="77">
        <v>150</v>
      </c>
      <c r="C43" s="42"/>
      <c r="D43" s="19"/>
      <c r="E43" s="72" t="s">
        <v>228</v>
      </c>
      <c r="F43" s="77">
        <v>100</v>
      </c>
      <c r="G43" s="42"/>
      <c r="H43" s="21"/>
      <c r="I43" s="49" t="s">
        <v>130</v>
      </c>
      <c r="J43" s="78">
        <f>SUM(J40:J42)</f>
        <v>250</v>
      </c>
      <c r="K43" s="79">
        <f>SUM(K40:K42)</f>
        <v>0</v>
      </c>
      <c r="L43" s="73"/>
      <c r="M43" s="40" t="s">
        <v>232</v>
      </c>
      <c r="N43" s="77"/>
      <c r="O43" s="42"/>
      <c r="Q43" s="40" t="s">
        <v>227</v>
      </c>
      <c r="R43" s="77">
        <v>100</v>
      </c>
      <c r="S43" s="42"/>
      <c r="U43" s="95" t="s">
        <v>138</v>
      </c>
      <c r="V43" s="121" t="s">
        <v>136</v>
      </c>
      <c r="W43" s="122"/>
      <c r="X43" s="96"/>
      <c r="Y43" s="97" t="s">
        <v>242</v>
      </c>
      <c r="Z43" s="113" t="s">
        <v>241</v>
      </c>
      <c r="AA43" s="114"/>
    </row>
    <row r="44" spans="1:27" ht="13.5" customHeight="1">
      <c r="A44" s="49" t="s">
        <v>130</v>
      </c>
      <c r="B44" s="78">
        <f>SUM(B41:B43)</f>
        <v>300</v>
      </c>
      <c r="C44" s="79">
        <f>SUM(C41:C43)</f>
        <v>0</v>
      </c>
      <c r="E44" s="38" t="s">
        <v>43</v>
      </c>
      <c r="F44" s="77">
        <v>150</v>
      </c>
      <c r="G44" s="42"/>
      <c r="I44" s="18" t="s">
        <v>93</v>
      </c>
      <c r="J44" s="19"/>
      <c r="K44" s="19"/>
      <c r="M44" s="40"/>
      <c r="N44" s="77"/>
      <c r="O44" s="42"/>
      <c r="Q44" s="40" t="s">
        <v>112</v>
      </c>
      <c r="R44" s="77">
        <v>50</v>
      </c>
      <c r="S44" s="42"/>
      <c r="U44" s="104" t="s">
        <v>230</v>
      </c>
      <c r="V44" s="107" t="s">
        <v>142</v>
      </c>
      <c r="W44" s="108"/>
      <c r="X44" s="96"/>
      <c r="Y44" s="98" t="s">
        <v>243</v>
      </c>
      <c r="Z44" s="117"/>
      <c r="AA44" s="118"/>
    </row>
    <row r="45" spans="1:27" ht="13.5" customHeight="1">
      <c r="E45" s="40" t="s">
        <v>46</v>
      </c>
      <c r="F45" s="77">
        <v>250</v>
      </c>
      <c r="G45" s="42"/>
      <c r="I45" s="27" t="s">
        <v>127</v>
      </c>
      <c r="J45" s="28"/>
      <c r="K45" s="29" t="s">
        <v>128</v>
      </c>
      <c r="M45" s="49" t="s">
        <v>130</v>
      </c>
      <c r="N45" s="78">
        <f>SUM(N34:N43)</f>
        <v>400</v>
      </c>
      <c r="O45" s="94">
        <f>SUM(O34:O44)</f>
        <v>0</v>
      </c>
      <c r="Q45" s="40" t="s">
        <v>63</v>
      </c>
      <c r="R45" s="77">
        <v>100</v>
      </c>
      <c r="S45" s="42"/>
      <c r="U45" s="105"/>
      <c r="V45" s="109"/>
      <c r="W45" s="110"/>
      <c r="X45" s="99" t="s">
        <v>231</v>
      </c>
      <c r="Y45" s="100" t="s">
        <v>246</v>
      </c>
      <c r="Z45" s="113" t="s">
        <v>244</v>
      </c>
      <c r="AA45" s="114"/>
    </row>
    <row r="46" spans="1:27" ht="13.5" customHeight="1">
      <c r="E46" s="40" t="s">
        <v>113</v>
      </c>
      <c r="F46" s="82">
        <v>200</v>
      </c>
      <c r="G46" s="42"/>
      <c r="I46" s="34" t="s">
        <v>234</v>
      </c>
      <c r="J46" s="80">
        <v>100</v>
      </c>
      <c r="K46" s="35"/>
      <c r="Q46" s="38" t="s">
        <v>233</v>
      </c>
      <c r="R46" s="77">
        <v>100</v>
      </c>
      <c r="S46" s="42"/>
      <c r="U46" s="105"/>
      <c r="V46" s="109"/>
      <c r="W46" s="110"/>
      <c r="X46" s="99"/>
      <c r="Y46" s="119" t="s">
        <v>139</v>
      </c>
      <c r="Z46" s="115"/>
      <c r="AA46" s="116"/>
    </row>
    <row r="47" spans="1:27" ht="13.5" customHeight="1">
      <c r="E47" s="40" t="s">
        <v>104</v>
      </c>
      <c r="F47" s="82">
        <v>100</v>
      </c>
      <c r="G47" s="42"/>
      <c r="I47" s="40" t="s">
        <v>235</v>
      </c>
      <c r="J47" s="77"/>
      <c r="K47" s="42"/>
      <c r="Q47" s="49" t="s">
        <v>130</v>
      </c>
      <c r="R47" s="78">
        <f>SUM(R42:R46)</f>
        <v>600</v>
      </c>
      <c r="S47" s="79">
        <f>SUM(S42:S46)</f>
        <v>0</v>
      </c>
      <c r="U47" s="106"/>
      <c r="V47" s="111"/>
      <c r="W47" s="112"/>
      <c r="X47" s="99"/>
      <c r="Y47" s="120"/>
      <c r="Z47" s="117"/>
      <c r="AA47" s="118"/>
    </row>
    <row r="48" spans="1:27" ht="13.5" customHeight="1">
      <c r="E48" s="40"/>
      <c r="F48" s="82"/>
      <c r="G48" s="42"/>
      <c r="I48" s="49" t="s">
        <v>130</v>
      </c>
      <c r="J48" s="78">
        <f>SUM(J46:J47)</f>
        <v>100</v>
      </c>
      <c r="K48" s="79">
        <f>SUM(K46:K47)</f>
        <v>0</v>
      </c>
      <c r="U48" s="101"/>
      <c r="V48" s="96"/>
      <c r="W48" s="102"/>
      <c r="X48" s="96"/>
      <c r="Y48" s="103"/>
      <c r="Z48" s="103"/>
      <c r="AA48" s="103"/>
    </row>
    <row r="49" spans="1:27" ht="13.5" customHeight="1">
      <c r="A49" s="74"/>
      <c r="E49" s="49" t="s">
        <v>130</v>
      </c>
      <c r="F49" s="78">
        <f>SUM(F37:F48)</f>
        <v>1500</v>
      </c>
      <c r="G49" s="79">
        <f>SUM(G37:G48)</f>
        <v>0</v>
      </c>
      <c r="U49" s="95" t="s">
        <v>138</v>
      </c>
      <c r="V49" s="121" t="s">
        <v>136</v>
      </c>
      <c r="W49" s="122"/>
      <c r="X49" s="96"/>
      <c r="Y49" s="97" t="s">
        <v>242</v>
      </c>
      <c r="Z49" s="113" t="s">
        <v>241</v>
      </c>
      <c r="AA49" s="114"/>
    </row>
    <row r="50" spans="1:27" ht="13.5" customHeight="1">
      <c r="A50" s="74"/>
      <c r="U50" s="104" t="s">
        <v>236</v>
      </c>
      <c r="V50" s="107" t="s">
        <v>140</v>
      </c>
      <c r="W50" s="108"/>
      <c r="X50" s="99"/>
      <c r="Y50" s="98" t="s">
        <v>243</v>
      </c>
      <c r="Z50" s="117"/>
      <c r="AA50" s="118"/>
    </row>
    <row r="51" spans="1:27" ht="13.5" customHeight="1">
      <c r="U51" s="105"/>
      <c r="V51" s="109"/>
      <c r="W51" s="110"/>
      <c r="X51" s="99" t="s">
        <v>237</v>
      </c>
      <c r="Y51" s="100" t="s">
        <v>246</v>
      </c>
      <c r="Z51" s="113" t="s">
        <v>245</v>
      </c>
      <c r="AA51" s="114"/>
    </row>
    <row r="52" spans="1:27" ht="13.5" customHeight="1">
      <c r="U52" s="105"/>
      <c r="V52" s="109"/>
      <c r="W52" s="110"/>
      <c r="X52" s="96"/>
      <c r="Y52" s="119" t="s">
        <v>139</v>
      </c>
      <c r="Z52" s="115"/>
      <c r="AA52" s="116"/>
    </row>
    <row r="53" spans="1:27" ht="13.5" customHeight="1">
      <c r="K53" s="37"/>
      <c r="O53" s="4"/>
      <c r="U53" s="106"/>
      <c r="V53" s="111"/>
      <c r="W53" s="112"/>
      <c r="X53" s="96"/>
      <c r="Y53" s="120"/>
      <c r="Z53" s="117"/>
      <c r="AA53" s="118"/>
    </row>
    <row r="54" spans="1:27" ht="13.5" customHeight="1">
      <c r="K54" s="37"/>
      <c r="O54" s="4"/>
    </row>
    <row r="55" spans="1:27" ht="13.5" customHeight="1">
      <c r="K55" s="37"/>
      <c r="O55" s="4"/>
      <c r="U55" s="4"/>
    </row>
    <row r="56" spans="1:27">
      <c r="K56" s="37"/>
      <c r="O56" s="4"/>
      <c r="U56" s="4"/>
    </row>
    <row r="57" spans="1:27">
      <c r="K57" s="37"/>
      <c r="O57" s="4"/>
      <c r="U57" s="4"/>
    </row>
    <row r="58" spans="1:27">
      <c r="K58" s="37"/>
      <c r="O58" s="4"/>
      <c r="U58" s="4"/>
    </row>
    <row r="59" spans="1:27">
      <c r="K59" s="37"/>
      <c r="O59" s="4"/>
      <c r="U59" s="4"/>
    </row>
    <row r="60" spans="1:27">
      <c r="K60" s="37"/>
      <c r="O60" s="4"/>
      <c r="U60" s="4"/>
    </row>
    <row r="61" spans="1:27">
      <c r="K61" s="37"/>
      <c r="O61" s="4"/>
      <c r="U61" s="4"/>
    </row>
    <row r="62" spans="1:27">
      <c r="K62" s="37"/>
      <c r="O62" s="4"/>
      <c r="U62" s="4"/>
    </row>
    <row r="63" spans="1:27">
      <c r="K63" s="37"/>
      <c r="O63" s="4"/>
      <c r="U63" s="4"/>
    </row>
    <row r="64" spans="1:27">
      <c r="K64" s="37"/>
      <c r="O64" s="4"/>
      <c r="U64" s="4"/>
    </row>
    <row r="65" spans="11:21">
      <c r="K65" s="37"/>
      <c r="O65" s="4"/>
      <c r="U65" s="4"/>
    </row>
    <row r="66" spans="11:21">
      <c r="K66" s="37"/>
      <c r="O66" s="4"/>
      <c r="U66" s="4"/>
    </row>
    <row r="67" spans="11:21">
      <c r="K67" s="37"/>
      <c r="O67" s="4"/>
      <c r="U67" s="4"/>
    </row>
    <row r="68" spans="11:21">
      <c r="K68" s="37"/>
      <c r="O68" s="4"/>
      <c r="U68" s="4"/>
    </row>
    <row r="69" spans="11:21">
      <c r="K69" s="37"/>
      <c r="O69" s="4"/>
      <c r="U69" s="4"/>
    </row>
    <row r="70" spans="11:21">
      <c r="K70" s="37"/>
      <c r="O70" s="4"/>
      <c r="U70" s="4"/>
    </row>
    <row r="71" spans="11:21">
      <c r="K71" s="37"/>
      <c r="O71" s="4"/>
      <c r="U71" s="4"/>
    </row>
    <row r="72" spans="11:21">
      <c r="K72" s="37"/>
      <c r="O72" s="4"/>
      <c r="U72" s="4"/>
    </row>
    <row r="73" spans="11:21">
      <c r="K73" s="37"/>
      <c r="O73" s="4"/>
      <c r="U73" s="4"/>
    </row>
    <row r="74" spans="11:21">
      <c r="K74" s="37"/>
      <c r="O74" s="4"/>
      <c r="U74" s="4"/>
    </row>
    <row r="75" spans="11:21">
      <c r="K75" s="37"/>
      <c r="O75" s="4"/>
      <c r="U75" s="4"/>
    </row>
    <row r="76" spans="11:21">
      <c r="K76" s="37"/>
      <c r="O76" s="4"/>
      <c r="U76" s="4"/>
    </row>
    <row r="77" spans="11:21">
      <c r="K77" s="37"/>
      <c r="O77" s="4"/>
      <c r="U77" s="4"/>
    </row>
    <row r="78" spans="11:21">
      <c r="K78" s="37"/>
      <c r="O78" s="4"/>
      <c r="U78" s="4"/>
    </row>
    <row r="79" spans="11:21">
      <c r="K79" s="37"/>
      <c r="O79" s="4"/>
      <c r="U79" s="4"/>
    </row>
    <row r="80" spans="11:21">
      <c r="K80" s="37"/>
      <c r="O80" s="4"/>
      <c r="U80" s="4"/>
    </row>
    <row r="81" spans="11:21">
      <c r="K81" s="37"/>
      <c r="O81" s="4"/>
      <c r="U81" s="4"/>
    </row>
    <row r="82" spans="11:21">
      <c r="K82" s="37"/>
      <c r="O82" s="4"/>
      <c r="U82" s="4"/>
    </row>
    <row r="83" spans="11:21">
      <c r="K83" s="37"/>
      <c r="O83" s="4"/>
      <c r="U83" s="4"/>
    </row>
    <row r="84" spans="11:21">
      <c r="K84" s="37"/>
      <c r="O84" s="4"/>
      <c r="U84" s="4"/>
    </row>
    <row r="85" spans="11:21">
      <c r="K85" s="37"/>
      <c r="O85" s="4"/>
      <c r="U85" s="4"/>
    </row>
    <row r="86" spans="11:21">
      <c r="U86" s="4"/>
    </row>
  </sheetData>
  <mergeCells count="22">
    <mergeCell ref="G1:L2"/>
    <mergeCell ref="A2:E2"/>
    <mergeCell ref="Z40:AA40"/>
    <mergeCell ref="Z41:AA41"/>
    <mergeCell ref="V2:Y2"/>
    <mergeCell ref="N1:T1"/>
    <mergeCell ref="N2:T2"/>
    <mergeCell ref="Z2:AA2"/>
    <mergeCell ref="V1:Y1"/>
    <mergeCell ref="Z1:AA1"/>
    <mergeCell ref="Z43:AA44"/>
    <mergeCell ref="Y46:Y47"/>
    <mergeCell ref="Z45:AA47"/>
    <mergeCell ref="U44:U47"/>
    <mergeCell ref="V44:W47"/>
    <mergeCell ref="V43:W43"/>
    <mergeCell ref="U50:U53"/>
    <mergeCell ref="V50:W53"/>
    <mergeCell ref="Z51:AA53"/>
    <mergeCell ref="Y52:Y53"/>
    <mergeCell ref="Z49:AA50"/>
    <mergeCell ref="V49:W49"/>
  </mergeCells>
  <phoneticPr fontId="2"/>
  <dataValidations count="1">
    <dataValidation allowBlank="1" showInputMessage="1" sqref="K45 AA41 A45:C65536 B43 U43:V43 U1:U3 Y38:Y41 U41 A40 E36 E30 E21 E16 E11 I18 M33 M27 M11 Q15 Q24 Q28 U23 U12 U5 Q5 M5 I5 E5 Y5 AA3:AA5 H4:H65536 E50:G65536 L4:L65536 AB1:IV1048576 P4:P65536 Q51:R65536 D4:D65536 F1:F3 M46:O65536 Q41 Y30 G1 A4:C38 A44 U10 V50 Z39:Z41 E14 E19 E28 E34 E49 I16 M25 M31 M45 Q47 Q39 Q26 Q22 Q13 U21 U38 Y28 Y14 E9 M9 S48:T65536 K39 Y16 Z1 AA39 Y3 W5 G5 G11 G16 G21 G30 K18 K5 G36 C40 O33 S41 S28 S24 O27 O5 O11 S15 S5 AA30 W23 W12 AA16 K25 I23 I50:K65536 I25 I45 I32 I48 I43 I37 I30 I39 K32 V2:V3 X56:X65536 Y54:AA65536 U55:W65536 X53:X54 X43 X3:X41 U49:V49 M1:N3 O3:T3 Z3"/>
  </dataValidations>
  <pageMargins left="0.31496062992125984" right="0.31496062992125984" top="0.35433070866141736" bottom="0.35433070866141736" header="0.31496062992125984" footer="0.15748031496062992"/>
  <pageSetup paperSize="9" scale="78" orientation="landscape" r:id="rId1"/>
  <headerFooter>
    <oddFooter xml:space="preserve">&amp;R㈱中日岐阜サービスセンター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夕刊</vt:lpstr>
    </vt:vector>
  </TitlesOfParts>
  <Company>中日高速オフセット印刷</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EIGYOK05</dc:creator>
  <cp:lastModifiedBy>ori</cp:lastModifiedBy>
  <cp:lastPrinted>2023-11-06T07:11:46Z</cp:lastPrinted>
  <dcterms:created xsi:type="dcterms:W3CDTF">2003-12-10T06:40:10Z</dcterms:created>
  <dcterms:modified xsi:type="dcterms:W3CDTF">2023-11-16T07:16:43Z</dcterms:modified>
</cp:coreProperties>
</file>