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defaultThemeVersion="124226"/>
  <mc:AlternateContent xmlns:mc="http://schemas.openxmlformats.org/markup-compatibility/2006">
    <mc:Choice Requires="x15">
      <x15ac:absPath xmlns:x15ac="http://schemas.microsoft.com/office/spreadsheetml/2010/11/ac" url="C:\Users\GIFU24\Desktop\202412部数表関連\2025.6\"/>
    </mc:Choice>
  </mc:AlternateContent>
  <xr:revisionPtr revIDLastSave="0" documentId="13_ncr:1_{5DDE6B70-A80A-47EA-BFBF-732AA31E4B6A}" xr6:coauthVersionLast="47" xr6:coauthVersionMax="47" xr10:uidLastSave="{00000000-0000-0000-0000-000000000000}"/>
  <bookViews>
    <workbookView xWindow="105" yWindow="0" windowWidth="28695" windowHeight="15480" tabRatio="1000" xr2:uid="{00000000-000D-0000-FFFF-FFFF00000000}"/>
  </bookViews>
  <sheets>
    <sheet name="折込プラス表紙2025.6～" sheetId="42" r:id="rId1"/>
    <sheet name="折込料金表" sheetId="45" r:id="rId2"/>
    <sheet name="岐阜市・羽島市・羽島郡・各務原市" sheetId="16" r:id="rId3"/>
  </sheets>
  <definedNames>
    <definedName name="_xlnm.Print_Area" localSheetId="2">岐阜市・羽島市・羽島郡・各務原市!$A$1:$AB$43</definedName>
    <definedName name="_xlnm.Print_Area" localSheetId="0">'折込プラス表紙2025.6～'!$A$1:$V$39</definedName>
    <definedName name="_xlnm.Print_Area" localSheetId="1">折込料金表!$A$1:$N$34</definedName>
    <definedName name="Z_326CF9A8_8181_4BE9_9DE2_D1340EB1F1AB_.wvu.PrintArea" localSheetId="1" hidden="1">折込料金表!$A$1:$N$33</definedName>
    <definedName name="Z_60335E04_1A5E_4670_A65B_7EBE0368B068_.wvu.PrintArea" localSheetId="1" hidden="1">折込料金表!$A$1:$N$33</definedName>
    <definedName name="Z_6CDBD932_B30E_49D2_B6FC_1418CA548C5E_.wvu.PrintArea" localSheetId="1" hidden="1">折込料金表!$A$1:$M$33</definedName>
    <definedName name="Z_7C8718D9_2B14_45F3_A36F_6CB5AE075083_.wvu.PrintArea" localSheetId="1" hidden="1">折込料金表!$A$1:$N$33</definedName>
    <definedName name="Z_A58C662A_7198_4FC0_95A4_814C6D5F10AF_.wvu.PrintArea" localSheetId="1" hidden="1">折込料金表!$A$1:$M$33</definedName>
    <definedName name="Z_CDA7AB1F_CC20_4B98_88D9_33090867852F_.wvu.PrintArea" localSheetId="1" hidden="1">折込料金表!$A$1:$N$33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16" l="1"/>
  <c r="G18" i="16"/>
  <c r="G19" i="16"/>
  <c r="W8" i="16"/>
  <c r="W9" i="16"/>
  <c r="W10" i="16"/>
  <c r="W11" i="16"/>
  <c r="W12" i="16"/>
  <c r="W13" i="16"/>
  <c r="G38" i="16"/>
  <c r="G37" i="16"/>
  <c r="G36" i="16"/>
  <c r="G35" i="16"/>
  <c r="G34" i="16"/>
  <c r="G33" i="16"/>
  <c r="G32" i="16"/>
  <c r="G31" i="16"/>
  <c r="G30" i="16"/>
  <c r="G29" i="16"/>
  <c r="G28" i="16"/>
  <c r="G27" i="16"/>
  <c r="G26" i="16"/>
  <c r="G25" i="16"/>
  <c r="G24" i="16"/>
  <c r="G23" i="16"/>
  <c r="G22" i="16"/>
  <c r="G21" i="16"/>
  <c r="G20" i="16"/>
  <c r="G15" i="16"/>
  <c r="G14" i="16"/>
  <c r="G13" i="16"/>
  <c r="G12" i="16"/>
  <c r="G11" i="16"/>
  <c r="G10" i="16"/>
  <c r="G9" i="16"/>
  <c r="W35" i="16"/>
  <c r="W34" i="16"/>
  <c r="W33" i="16"/>
  <c r="W32" i="16"/>
  <c r="W30" i="16"/>
  <c r="W29" i="16"/>
  <c r="W20" i="16"/>
  <c r="W19" i="16"/>
  <c r="S14" i="16"/>
  <c r="U14" i="16"/>
  <c r="X14" i="16"/>
  <c r="Y14" i="16"/>
  <c r="W18" i="16"/>
  <c r="S21" i="16"/>
  <c r="U21" i="16"/>
  <c r="X21" i="16"/>
  <c r="Y21" i="16"/>
  <c r="W26" i="16"/>
  <c r="W27" i="16"/>
  <c r="S37" i="16"/>
  <c r="U37" i="16"/>
  <c r="X37" i="16"/>
  <c r="AA37" i="16"/>
  <c r="W37" i="16" l="1"/>
  <c r="W14" i="16"/>
  <c r="W21" i="16"/>
  <c r="L39" i="16"/>
  <c r="L22" i="45"/>
  <c r="G8" i="16"/>
  <c r="F39" i="16"/>
  <c r="D39" i="16"/>
  <c r="I39" i="16"/>
  <c r="G39" i="16" l="1"/>
  <c r="X4" i="16"/>
</calcChain>
</file>

<file path=xl/sharedStrings.xml><?xml version="1.0" encoding="utf-8"?>
<sst xmlns="http://schemas.openxmlformats.org/spreadsheetml/2006/main" count="331" uniqueCount="206">
  <si>
    <t>【備考】</t>
    <rPh sb="1" eb="3">
      <t>ビコウ</t>
    </rPh>
    <phoneticPr fontId="2"/>
  </si>
  <si>
    <t>　岐　　阜　　市</t>
    <rPh sb="1" eb="2">
      <t>チマタ</t>
    </rPh>
    <rPh sb="4" eb="5">
      <t>ユタカ</t>
    </rPh>
    <rPh sb="7" eb="8">
      <t>シ</t>
    </rPh>
    <phoneticPr fontId="2"/>
  </si>
  <si>
    <t>岐阜駅前</t>
  </si>
  <si>
    <t>鏡島</t>
  </si>
  <si>
    <t>岐阜本荘</t>
  </si>
  <si>
    <t>手力</t>
  </si>
  <si>
    <t>大洞</t>
  </si>
  <si>
    <t>岐阜加納</t>
  </si>
  <si>
    <t>岐阜茜部</t>
    <rPh sb="0" eb="2">
      <t>ギフ</t>
    </rPh>
    <phoneticPr fontId="2"/>
  </si>
  <si>
    <t>加納西部</t>
  </si>
  <si>
    <t>加納六条</t>
  </si>
  <si>
    <t>枚数</t>
    <rPh sb="0" eb="2">
      <t>マイスウ</t>
    </rPh>
    <phoneticPr fontId="2"/>
  </si>
  <si>
    <t>販売店名</t>
    <rPh sb="0" eb="2">
      <t>ハンバイ</t>
    </rPh>
    <rPh sb="2" eb="4">
      <t>テンメイ</t>
    </rPh>
    <phoneticPr fontId="2"/>
  </si>
  <si>
    <t>配布日</t>
    <rPh sb="0" eb="2">
      <t>ハイフ</t>
    </rPh>
    <rPh sb="2" eb="3">
      <t>ビ</t>
    </rPh>
    <phoneticPr fontId="2"/>
  </si>
  <si>
    <t>鵜沼東</t>
    <rPh sb="0" eb="2">
      <t>ウヌマ</t>
    </rPh>
    <rPh sb="2" eb="3">
      <t>ヒガシ</t>
    </rPh>
    <phoneticPr fontId="2"/>
  </si>
  <si>
    <t>※1</t>
    <phoneticPr fontId="2"/>
  </si>
  <si>
    <t>６店</t>
    <rPh sb="1" eb="2">
      <t>テン</t>
    </rPh>
    <phoneticPr fontId="2"/>
  </si>
  <si>
    <t>３店</t>
    <rPh sb="1" eb="2">
      <t>テン</t>
    </rPh>
    <phoneticPr fontId="2"/>
  </si>
  <si>
    <t>※2</t>
    <phoneticPr fontId="2"/>
  </si>
  <si>
    <t>折込枚数</t>
    <rPh sb="0" eb="2">
      <t>オリコミ</t>
    </rPh>
    <rPh sb="2" eb="4">
      <t>マイスウ</t>
    </rPh>
    <phoneticPr fontId="2"/>
  </si>
  <si>
    <t>中日購読</t>
    <rPh sb="0" eb="2">
      <t>チュウニチ</t>
    </rPh>
    <rPh sb="2" eb="4">
      <t>コウドク</t>
    </rPh>
    <phoneticPr fontId="2"/>
  </si>
  <si>
    <t>未購読</t>
    <rPh sb="0" eb="3">
      <t>ミコウドク</t>
    </rPh>
    <phoneticPr fontId="2"/>
  </si>
  <si>
    <t>～</t>
    <phoneticPr fontId="2"/>
  </si>
  <si>
    <t>鵜飼黒野</t>
    <phoneticPr fontId="2"/>
  </si>
  <si>
    <t>藍川橋</t>
    <phoneticPr fontId="2"/>
  </si>
  <si>
    <t>柳津</t>
    <rPh sb="0" eb="2">
      <t>ヤナイヅ</t>
    </rPh>
    <phoneticPr fontId="2"/>
  </si>
  <si>
    <t>広告名</t>
    <rPh sb="0" eb="2">
      <t>コウコク</t>
    </rPh>
    <rPh sb="2" eb="3">
      <t>メイ</t>
    </rPh>
    <phoneticPr fontId="2"/>
  </si>
  <si>
    <t>長良北部</t>
    <phoneticPr fontId="2"/>
  </si>
  <si>
    <t>長良西部</t>
    <phoneticPr fontId="2"/>
  </si>
  <si>
    <t>長良中央</t>
    <phoneticPr fontId="2"/>
  </si>
  <si>
    <t>未購読枚数</t>
    <rPh sb="0" eb="3">
      <t>ミコウドク</t>
    </rPh>
    <rPh sb="3" eb="5">
      <t>マイスウ</t>
    </rPh>
    <phoneticPr fontId="2"/>
  </si>
  <si>
    <t>岐阜県庁前</t>
    <phoneticPr fontId="2"/>
  </si>
  <si>
    <t>尻毛</t>
    <phoneticPr fontId="2"/>
  </si>
  <si>
    <t>岐商前</t>
    <phoneticPr fontId="2"/>
  </si>
  <si>
    <t>鷺山</t>
    <phoneticPr fontId="2"/>
  </si>
  <si>
    <t>岐阜ときわ</t>
    <phoneticPr fontId="2"/>
  </si>
  <si>
    <t>岐阜則武</t>
    <phoneticPr fontId="2"/>
  </si>
  <si>
    <t>長森</t>
    <phoneticPr fontId="2"/>
  </si>
  <si>
    <t>岩田坂</t>
    <phoneticPr fontId="2"/>
  </si>
  <si>
    <t>下芥見</t>
    <phoneticPr fontId="2"/>
  </si>
  <si>
    <t>１１店</t>
    <rPh sb="2" eb="3">
      <t>テン</t>
    </rPh>
    <phoneticPr fontId="2"/>
  </si>
  <si>
    <t>連絡先</t>
    <rPh sb="0" eb="2">
      <t>レンラク</t>
    </rPh>
    <rPh sb="2" eb="3">
      <t>サキ</t>
    </rPh>
    <phoneticPr fontId="2"/>
  </si>
  <si>
    <t>Ｎ</t>
    <phoneticPr fontId="2"/>
  </si>
  <si>
    <t>ＮM</t>
    <phoneticPr fontId="2"/>
  </si>
  <si>
    <t>日野長森東</t>
    <rPh sb="2" eb="4">
      <t>ナガモリ</t>
    </rPh>
    <rPh sb="4" eb="5">
      <t>ヒガシ</t>
    </rPh>
    <phoneticPr fontId="2"/>
  </si>
  <si>
    <t>サイズ</t>
    <phoneticPr fontId="2"/>
  </si>
  <si>
    <t>配布実施数</t>
    <rPh sb="0" eb="2">
      <t>ハイフ</t>
    </rPh>
    <rPh sb="2" eb="4">
      <t>ジッシ</t>
    </rPh>
    <rPh sb="4" eb="5">
      <t>スウ</t>
    </rPh>
    <phoneticPr fontId="2"/>
  </si>
  <si>
    <t>配布実施数</t>
    <phoneticPr fontId="2"/>
  </si>
  <si>
    <t>岐阜入舟</t>
    <rPh sb="0" eb="2">
      <t>ギフ</t>
    </rPh>
    <rPh sb="2" eb="4">
      <t>イリフネ</t>
    </rPh>
    <phoneticPr fontId="2"/>
  </si>
  <si>
    <t>茜部佐波</t>
    <rPh sb="0" eb="1">
      <t>アカネ</t>
    </rPh>
    <rPh sb="1" eb="2">
      <t>ベ</t>
    </rPh>
    <rPh sb="2" eb="4">
      <t>サナミ</t>
    </rPh>
    <phoneticPr fontId="2"/>
  </si>
  <si>
    <t>・弊社以外の新聞名の記載物、新聞媒体の宣伝物及び記事掲載が印刷された物はお受けできません。</t>
    <rPh sb="1" eb="3">
      <t>ヘイシャ</t>
    </rPh>
    <rPh sb="3" eb="5">
      <t>イガイ</t>
    </rPh>
    <rPh sb="6" eb="8">
      <t>シンブン</t>
    </rPh>
    <rPh sb="8" eb="9">
      <t>ナ</t>
    </rPh>
    <rPh sb="10" eb="12">
      <t>キサイ</t>
    </rPh>
    <rPh sb="12" eb="13">
      <t>ブツ</t>
    </rPh>
    <rPh sb="14" eb="16">
      <t>シンブン</t>
    </rPh>
    <rPh sb="16" eb="18">
      <t>バイタイ</t>
    </rPh>
    <rPh sb="19" eb="21">
      <t>センデン</t>
    </rPh>
    <rPh sb="21" eb="22">
      <t>ブツ</t>
    </rPh>
    <rPh sb="22" eb="23">
      <t>オヨ</t>
    </rPh>
    <rPh sb="24" eb="26">
      <t>キジ</t>
    </rPh>
    <rPh sb="26" eb="28">
      <t>ケイサイ</t>
    </rPh>
    <rPh sb="29" eb="31">
      <t>インサツ</t>
    </rPh>
    <rPh sb="34" eb="35">
      <t>モノ</t>
    </rPh>
    <rPh sb="37" eb="38">
      <t>ウ</t>
    </rPh>
    <phoneticPr fontId="2"/>
  </si>
  <si>
    <t>･折込日、配布日が変更になる場合があります。事前にお問い合わせの上ご確認ください。</t>
    <rPh sb="1" eb="2">
      <t>オ</t>
    </rPh>
    <rPh sb="2" eb="3">
      <t>コ</t>
    </rPh>
    <rPh sb="3" eb="4">
      <t>ヒ</t>
    </rPh>
    <rPh sb="5" eb="7">
      <t>ハイフ</t>
    </rPh>
    <rPh sb="7" eb="8">
      <t>ヒ</t>
    </rPh>
    <rPh sb="9" eb="11">
      <t>ヘンコウ</t>
    </rPh>
    <rPh sb="14" eb="16">
      <t>バアイ</t>
    </rPh>
    <rPh sb="22" eb="24">
      <t>ジゼン</t>
    </rPh>
    <rPh sb="26" eb="27">
      <t>ト</t>
    </rPh>
    <rPh sb="28" eb="29">
      <t>ア</t>
    </rPh>
    <rPh sb="32" eb="33">
      <t>ウエ</t>
    </rPh>
    <rPh sb="34" eb="36">
      <t>カクニン</t>
    </rPh>
    <phoneticPr fontId="2"/>
  </si>
  <si>
    <t>・中日新聞販売店による配達エリアから配布地域を選択して頂くため、行政区域の指定はできません。</t>
    <rPh sb="1" eb="3">
      <t>チュウニチ</t>
    </rPh>
    <rPh sb="3" eb="5">
      <t>シンブン</t>
    </rPh>
    <rPh sb="5" eb="8">
      <t>ハンバイテン</t>
    </rPh>
    <rPh sb="11" eb="13">
      <t>ハイタツ</t>
    </rPh>
    <rPh sb="18" eb="20">
      <t>ハイフ</t>
    </rPh>
    <rPh sb="20" eb="22">
      <t>チイキ</t>
    </rPh>
    <rPh sb="23" eb="25">
      <t>センタク</t>
    </rPh>
    <rPh sb="27" eb="28">
      <t>イタダ</t>
    </rPh>
    <rPh sb="32" eb="34">
      <t>ギョウセイ</t>
    </rPh>
    <rPh sb="34" eb="36">
      <t>クイキ</t>
    </rPh>
    <rPh sb="37" eb="39">
      <t>シテイ</t>
    </rPh>
    <phoneticPr fontId="2"/>
  </si>
  <si>
    <t>※お問い合わせ先※</t>
    <rPh sb="2" eb="3">
      <t>ト</t>
    </rPh>
    <rPh sb="4" eb="5">
      <t>ア</t>
    </rPh>
    <rPh sb="7" eb="8">
      <t>サキ</t>
    </rPh>
    <phoneticPr fontId="2"/>
  </si>
  <si>
    <t>※　注意事項　※</t>
    <rPh sb="2" eb="4">
      <t>チュウイ</t>
    </rPh>
    <rPh sb="4" eb="6">
      <t>ジコウ</t>
    </rPh>
    <phoneticPr fontId="2"/>
  </si>
  <si>
    <t>　*新聞販売店エリアと行政区域は必ずしも一致しておりません。</t>
    <rPh sb="2" eb="4">
      <t>シンブン</t>
    </rPh>
    <rPh sb="4" eb="7">
      <t>ハンバイテン</t>
    </rPh>
    <rPh sb="11" eb="13">
      <t>ギョウセイ</t>
    </rPh>
    <rPh sb="13" eb="15">
      <t>クイキ</t>
    </rPh>
    <rPh sb="16" eb="17">
      <t>カナラ</t>
    </rPh>
    <rPh sb="20" eb="22">
      <t>イッチ</t>
    </rPh>
    <phoneticPr fontId="2"/>
  </si>
  <si>
    <t>・中日新聞未購読者宅のみの配布はお受けできません。</t>
    <rPh sb="9" eb="10">
      <t>タク</t>
    </rPh>
    <rPh sb="13" eb="15">
      <t>ハイフ</t>
    </rPh>
    <phoneticPr fontId="2"/>
  </si>
  <si>
    <t>※C…中日､N…日経､G…岐阜､A…朝日､M…毎日､Y…読売、Ｓ…産経を含みます</t>
    <rPh sb="33" eb="35">
      <t>サンケイ</t>
    </rPh>
    <phoneticPr fontId="2"/>
  </si>
  <si>
    <t>ＮS</t>
    <phoneticPr fontId="2"/>
  </si>
  <si>
    <t>ＮMS</t>
    <phoneticPr fontId="2"/>
  </si>
  <si>
    <t>ＮＡS</t>
    <phoneticPr fontId="2"/>
  </si>
  <si>
    <t>ＮMS</t>
    <phoneticPr fontId="2"/>
  </si>
  <si>
    <t>ＮA　MGS</t>
    <phoneticPr fontId="2"/>
  </si>
  <si>
    <r>
      <rPr>
        <b/>
        <sz val="14"/>
        <rFont val="HG丸ｺﾞｼｯｸM-PRO"/>
        <family val="3"/>
        <charset val="128"/>
      </rPr>
      <t>中日新聞販売店が取り扱っている新聞の読者宅には</t>
    </r>
    <r>
      <rPr>
        <b/>
        <sz val="18"/>
        <color indexed="10"/>
        <rFont val="HG丸ｺﾞｼｯｸM-PRO"/>
        <family val="3"/>
        <charset val="128"/>
      </rPr>
      <t>折込チラシ</t>
    </r>
    <r>
      <rPr>
        <b/>
        <sz val="18"/>
        <rFont val="HG丸ｺﾞｼｯｸM-PRO"/>
        <family val="3"/>
        <charset val="128"/>
      </rPr>
      <t>、</t>
    </r>
    <r>
      <rPr>
        <b/>
        <sz val="14"/>
        <rFont val="HG丸ｺﾞｼｯｸM-PRO"/>
        <family val="3"/>
        <charset val="128"/>
      </rPr>
      <t>その他の世帯には</t>
    </r>
    <r>
      <rPr>
        <b/>
        <sz val="18"/>
        <color indexed="10"/>
        <rFont val="HG丸ｺﾞｼｯｸM-PRO"/>
        <family val="3"/>
        <charset val="128"/>
      </rPr>
      <t>カバー紙（ほっとinfo）に挟み込みポスティング</t>
    </r>
    <r>
      <rPr>
        <b/>
        <sz val="14"/>
        <rFont val="HG丸ｺﾞｼｯｸM-PRO"/>
        <family val="3"/>
        <charset val="128"/>
      </rPr>
      <t>します。</t>
    </r>
    <rPh sb="0" eb="2">
      <t>チュウニチ</t>
    </rPh>
    <rPh sb="2" eb="4">
      <t>シンブン</t>
    </rPh>
    <rPh sb="4" eb="7">
      <t>ハンバイテン</t>
    </rPh>
    <rPh sb="8" eb="9">
      <t>ト</t>
    </rPh>
    <rPh sb="10" eb="11">
      <t>アツカ</t>
    </rPh>
    <rPh sb="15" eb="17">
      <t>シンブン</t>
    </rPh>
    <rPh sb="18" eb="20">
      <t>ドクシャ</t>
    </rPh>
    <rPh sb="20" eb="21">
      <t>タク</t>
    </rPh>
    <rPh sb="23" eb="24">
      <t>オ</t>
    </rPh>
    <rPh sb="24" eb="25">
      <t>コ</t>
    </rPh>
    <rPh sb="31" eb="32">
      <t>ホカ</t>
    </rPh>
    <rPh sb="33" eb="35">
      <t>セタイ</t>
    </rPh>
    <rPh sb="40" eb="41">
      <t>シ</t>
    </rPh>
    <rPh sb="51" eb="52">
      <t>ハサ</t>
    </rPh>
    <rPh sb="53" eb="54">
      <t>コ</t>
    </rPh>
    <phoneticPr fontId="2"/>
  </si>
  <si>
    <t>岐阜中央</t>
    <phoneticPr fontId="2"/>
  </si>
  <si>
    <t>岐阜北部</t>
    <phoneticPr fontId="2"/>
  </si>
  <si>
    <t>備　　考</t>
    <rPh sb="0" eb="1">
      <t>ビ</t>
    </rPh>
    <rPh sb="3" eb="4">
      <t>コウ</t>
    </rPh>
    <phoneticPr fontId="2"/>
  </si>
  <si>
    <t>３１店</t>
    <rPh sb="2" eb="3">
      <t>テン</t>
    </rPh>
    <phoneticPr fontId="2"/>
  </si>
  <si>
    <t>・悪天候､災害、事故等、やむを得ない事由により折込遅延・不能となる場合があります。予めご了承ください。</t>
    <rPh sb="1" eb="4">
      <t>アクテンコウ</t>
    </rPh>
    <rPh sb="5" eb="7">
      <t>サイガイ</t>
    </rPh>
    <rPh sb="8" eb="10">
      <t>ジコ</t>
    </rPh>
    <rPh sb="10" eb="11">
      <t>ナド</t>
    </rPh>
    <rPh sb="15" eb="16">
      <t>エ</t>
    </rPh>
    <rPh sb="18" eb="20">
      <t>ジユウ</t>
    </rPh>
    <rPh sb="23" eb="25">
      <t>オリコミ</t>
    </rPh>
    <rPh sb="25" eb="27">
      <t>チエン</t>
    </rPh>
    <rPh sb="28" eb="30">
      <t>フノウ</t>
    </rPh>
    <rPh sb="33" eb="35">
      <t>バアイ</t>
    </rPh>
    <rPh sb="41" eb="42">
      <t>アラカジ</t>
    </rPh>
    <rPh sb="44" eb="46">
      <t>リョウショウ</t>
    </rPh>
    <phoneticPr fontId="2"/>
  </si>
  <si>
    <t>※悪天候､災害、事故等、やむを得ない事由により折込遅延・不能となる場合があります。予めご了承ください。</t>
    <rPh sb="1" eb="4">
      <t>アクテンコウ</t>
    </rPh>
    <rPh sb="5" eb="7">
      <t>サイガイ</t>
    </rPh>
    <rPh sb="8" eb="10">
      <t>ジコ</t>
    </rPh>
    <rPh sb="10" eb="11">
      <t>ナド</t>
    </rPh>
    <rPh sb="15" eb="16">
      <t>エ</t>
    </rPh>
    <rPh sb="18" eb="20">
      <t>ジユウ</t>
    </rPh>
    <rPh sb="23" eb="25">
      <t>オリコミ</t>
    </rPh>
    <rPh sb="25" eb="27">
      <t>チエン</t>
    </rPh>
    <rPh sb="28" eb="30">
      <t>フノウ</t>
    </rPh>
    <rPh sb="33" eb="35">
      <t>バアイ</t>
    </rPh>
    <rPh sb="41" eb="42">
      <t>アラカジ</t>
    </rPh>
    <rPh sb="44" eb="46">
      <t>リョウショウ</t>
    </rPh>
    <phoneticPr fontId="2"/>
  </si>
  <si>
    <t>鶉</t>
    <rPh sb="0" eb="1">
      <t>ウズラ</t>
    </rPh>
    <phoneticPr fontId="2"/>
  </si>
  <si>
    <t>近の島</t>
    <rPh sb="0" eb="1">
      <t>ゴン</t>
    </rPh>
    <rPh sb="2" eb="3">
      <t>シマ</t>
    </rPh>
    <phoneticPr fontId="2"/>
  </si>
  <si>
    <t>N</t>
    <phoneticPr fontId="2"/>
  </si>
  <si>
    <t>〒500-8381 岐阜市市橋三丁目3番の6</t>
    <rPh sb="10" eb="13">
      <t>ギフシ</t>
    </rPh>
    <rPh sb="13" eb="15">
      <t>イチハシ</t>
    </rPh>
    <rPh sb="15" eb="18">
      <t>３チョウメ</t>
    </rPh>
    <rPh sb="19" eb="20">
      <t>バン</t>
    </rPh>
    <phoneticPr fontId="2"/>
  </si>
  <si>
    <t>TEL：(058)273‐8248　FAX：(058)273‐6341</t>
    <phoneticPr fontId="2"/>
  </si>
  <si>
    <r>
      <t>　　新折込広告料金表　</t>
    </r>
    <r>
      <rPr>
        <sz val="18"/>
        <color indexed="10"/>
        <rFont val="HGP明朝E"/>
        <family val="1"/>
        <charset val="128"/>
      </rPr>
      <t>（令和６年４月１日折込分より）</t>
    </r>
    <rPh sb="2" eb="3">
      <t>シン</t>
    </rPh>
    <rPh sb="3" eb="5">
      <t>オリコミ</t>
    </rPh>
    <rPh sb="5" eb="7">
      <t>コウコク</t>
    </rPh>
    <rPh sb="7" eb="9">
      <t>リョウキン</t>
    </rPh>
    <rPh sb="9" eb="10">
      <t>ヒョウ</t>
    </rPh>
    <rPh sb="12" eb="14">
      <t>レイワ</t>
    </rPh>
    <rPh sb="15" eb="16">
      <t>ネン</t>
    </rPh>
    <rPh sb="17" eb="18">
      <t>ガツ</t>
    </rPh>
    <rPh sb="19" eb="20">
      <t>ヒ</t>
    </rPh>
    <rPh sb="20" eb="22">
      <t>オリコミ</t>
    </rPh>
    <rPh sb="22" eb="23">
      <t>ブン</t>
    </rPh>
    <phoneticPr fontId="2"/>
  </si>
  <si>
    <t>（円／枚）税別</t>
    <rPh sb="1" eb="2">
      <t>エン</t>
    </rPh>
    <rPh sb="3" eb="4">
      <t>マイ</t>
    </rPh>
    <rPh sb="5" eb="7">
      <t>ゼイベツ</t>
    </rPh>
    <phoneticPr fontId="2"/>
  </si>
  <si>
    <t>Ｂ４以下</t>
    <rPh sb="2" eb="4">
      <t>イカ</t>
    </rPh>
    <phoneticPr fontId="2"/>
  </si>
  <si>
    <t>Ｂ３/Ａ３</t>
    <phoneticPr fontId="2"/>
  </si>
  <si>
    <t>Ｂ２/Ａ２</t>
    <phoneticPr fontId="2"/>
  </si>
  <si>
    <t>Ｂ１/Ａ１</t>
    <phoneticPr fontId="2"/>
  </si>
  <si>
    <t>厚紙Ｂ４</t>
    <rPh sb="0" eb="2">
      <t>アツガミ</t>
    </rPh>
    <phoneticPr fontId="2"/>
  </si>
  <si>
    <t>営業・求人連合（2社以上）</t>
    <rPh sb="0" eb="2">
      <t>エイギョウ</t>
    </rPh>
    <rPh sb="3" eb="5">
      <t>キュウジン</t>
    </rPh>
    <rPh sb="5" eb="7">
      <t>レンゴウ</t>
    </rPh>
    <rPh sb="9" eb="10">
      <t>シャ</t>
    </rPh>
    <rPh sb="10" eb="12">
      <t>イジョウ</t>
    </rPh>
    <phoneticPr fontId="2"/>
  </si>
  <si>
    <t xml:space="preserve">  折込地域（行政区域とは異なります）</t>
    <rPh sb="2" eb="4">
      <t>オリコミ</t>
    </rPh>
    <rPh sb="4" eb="6">
      <t>チイキ</t>
    </rPh>
    <rPh sb="7" eb="9">
      <t>ギョウセイ</t>
    </rPh>
    <rPh sb="9" eb="11">
      <t>クイキ</t>
    </rPh>
    <rPh sb="13" eb="14">
      <t>コト</t>
    </rPh>
    <phoneticPr fontId="2"/>
  </si>
  <si>
    <t>A4･B5･A5</t>
    <phoneticPr fontId="2"/>
  </si>
  <si>
    <t>２つ折</t>
    <rPh sb="2" eb="3">
      <t>オ</t>
    </rPh>
    <phoneticPr fontId="2"/>
  </si>
  <si>
    <t>４つ折</t>
    <rPh sb="2" eb="3">
      <t>オ</t>
    </rPh>
    <phoneticPr fontId="2"/>
  </si>
  <si>
    <t>８つ折</t>
    <rPh sb="2" eb="3">
      <t>オ</t>
    </rPh>
    <phoneticPr fontId="2"/>
  </si>
  <si>
    <t>110Kg以上</t>
    <rPh sb="5" eb="7">
      <t>イジョウ</t>
    </rPh>
    <phoneticPr fontId="2"/>
  </si>
  <si>
    <t>Ｂ４</t>
    <phoneticPr fontId="2"/>
  </si>
  <si>
    <t>Ｂ３</t>
    <phoneticPr fontId="2"/>
  </si>
  <si>
    <t>岐阜県</t>
    <rPh sb="0" eb="3">
      <t>ギフケン</t>
    </rPh>
    <phoneticPr fontId="2"/>
  </si>
  <si>
    <t>岐阜市・羽島市・ 羽島郡・各務原市</t>
    <rPh sb="0" eb="3">
      <t>ギフシ</t>
    </rPh>
    <rPh sb="4" eb="7">
      <t>ハシマシ</t>
    </rPh>
    <rPh sb="9" eb="12">
      <t>ハシマグン</t>
    </rPh>
    <phoneticPr fontId="2"/>
  </si>
  <si>
    <t>瑞穂市・本巣市・本巣郡・山県市</t>
    <phoneticPr fontId="2"/>
  </si>
  <si>
    <t>美濃加茂市・加茂郡・美濃市・関市・郡上市</t>
    <phoneticPr fontId="2"/>
  </si>
  <si>
    <t>大垣市・海津市・揖斐郡・不破郡・安八郡・養老郡　</t>
    <phoneticPr fontId="2"/>
  </si>
  <si>
    <t xml:space="preserve">  手配管理料</t>
    <rPh sb="2" eb="4">
      <t>テハイ</t>
    </rPh>
    <rPh sb="4" eb="6">
      <t>カンリ</t>
    </rPh>
    <rPh sb="6" eb="7">
      <t>リョウ</t>
    </rPh>
    <phoneticPr fontId="2"/>
  </si>
  <si>
    <t>可児市・可児郡・多治見市・土岐市・瑞浪市</t>
    <rPh sb="0" eb="2">
      <t>カニ</t>
    </rPh>
    <rPh sb="2" eb="3">
      <t>シ</t>
    </rPh>
    <rPh sb="4" eb="7">
      <t>カニグン</t>
    </rPh>
    <rPh sb="8" eb="12">
      <t>タジミシ</t>
    </rPh>
    <rPh sb="13" eb="16">
      <t>トキシ</t>
    </rPh>
    <rPh sb="17" eb="20">
      <t>ミズナミシ</t>
    </rPh>
    <phoneticPr fontId="2"/>
  </si>
  <si>
    <t>恵那市・中津川市</t>
    <phoneticPr fontId="2"/>
  </si>
  <si>
    <t xml:space="preserve">  手配管理料</t>
    <rPh sb="2" eb="3">
      <t>テ</t>
    </rPh>
    <rPh sb="3" eb="4">
      <t>ハイ</t>
    </rPh>
    <rPh sb="4" eb="6">
      <t>カンリ</t>
    </rPh>
    <rPh sb="6" eb="7">
      <t>リョウ</t>
    </rPh>
    <phoneticPr fontId="2"/>
  </si>
  <si>
    <t>高山市・飛騨市</t>
    <rPh sb="0" eb="3">
      <t>タカヤマシ</t>
    </rPh>
    <rPh sb="4" eb="6">
      <t>ヒダ</t>
    </rPh>
    <rPh sb="6" eb="7">
      <t>シ</t>
    </rPh>
    <phoneticPr fontId="2"/>
  </si>
  <si>
    <t>◆別途運賃</t>
    <rPh sb="1" eb="3">
      <t>ベット</t>
    </rPh>
    <rPh sb="3" eb="5">
      <t>ウンチン</t>
    </rPh>
    <phoneticPr fontId="2"/>
  </si>
  <si>
    <t>下呂市</t>
    <rPh sb="0" eb="3">
      <t>ゲロシ</t>
    </rPh>
    <phoneticPr fontId="2"/>
  </si>
  <si>
    <t>愛知県</t>
    <rPh sb="0" eb="3">
      <t>アイチケン</t>
    </rPh>
    <phoneticPr fontId="2"/>
  </si>
  <si>
    <t>尾張地区（豊明市・日進市・愛知郡東郷町除く）</t>
    <rPh sb="0" eb="2">
      <t>オワリ</t>
    </rPh>
    <rPh sb="2" eb="4">
      <t>チク</t>
    </rPh>
    <rPh sb="19" eb="20">
      <t>ノゾ</t>
    </rPh>
    <phoneticPr fontId="2"/>
  </si>
  <si>
    <t>尾張地区（豊明市・日進市・愛知郡東郷町）</t>
    <rPh sb="0" eb="2">
      <t>オワリ</t>
    </rPh>
    <rPh sb="2" eb="4">
      <t>チク</t>
    </rPh>
    <rPh sb="5" eb="7">
      <t>トヨアケ</t>
    </rPh>
    <rPh sb="7" eb="8">
      <t>シ</t>
    </rPh>
    <rPh sb="9" eb="11">
      <t>ニッシン</t>
    </rPh>
    <rPh sb="11" eb="12">
      <t>シ</t>
    </rPh>
    <rPh sb="13" eb="15">
      <t>アイチ</t>
    </rPh>
    <rPh sb="15" eb="16">
      <t>グン</t>
    </rPh>
    <rPh sb="16" eb="18">
      <t>トウゴウ</t>
    </rPh>
    <rPh sb="18" eb="19">
      <t>マチ</t>
    </rPh>
    <phoneticPr fontId="2"/>
  </si>
  <si>
    <t>手配管理料</t>
    <rPh sb="0" eb="2">
      <t>テハイ</t>
    </rPh>
    <rPh sb="2" eb="4">
      <t>カンリ</t>
    </rPh>
    <rPh sb="4" eb="5">
      <t>リョウ</t>
    </rPh>
    <phoneticPr fontId="2"/>
  </si>
  <si>
    <t>名古屋市</t>
    <rPh sb="0" eb="4">
      <t>ナゴヤシ</t>
    </rPh>
    <phoneticPr fontId="2"/>
  </si>
  <si>
    <t>※官製ハガキより小さいチラシ及び曲線チラシ等は変形チラシとなり規定の５割増しとなります。</t>
    <rPh sb="1" eb="3">
      <t>カンセイ</t>
    </rPh>
    <rPh sb="8" eb="9">
      <t>チイ</t>
    </rPh>
    <rPh sb="14" eb="15">
      <t>オヨ</t>
    </rPh>
    <rPh sb="16" eb="18">
      <t>キョクセン</t>
    </rPh>
    <rPh sb="21" eb="22">
      <t>トウ</t>
    </rPh>
    <rPh sb="23" eb="25">
      <t>ヘンケイ</t>
    </rPh>
    <rPh sb="31" eb="33">
      <t>キテイ</t>
    </rPh>
    <rPh sb="35" eb="37">
      <t>ワリマ</t>
    </rPh>
    <phoneticPr fontId="2"/>
  </si>
  <si>
    <t>月曜の折込不可地域販売店</t>
    <rPh sb="0" eb="2">
      <t>ゲツヨウ</t>
    </rPh>
    <rPh sb="3" eb="5">
      <t>オリコミ</t>
    </rPh>
    <rPh sb="5" eb="7">
      <t>フカ</t>
    </rPh>
    <rPh sb="7" eb="9">
      <t>チイキ</t>
    </rPh>
    <rPh sb="9" eb="12">
      <t>ハンバイテン</t>
    </rPh>
    <phoneticPr fontId="2"/>
  </si>
  <si>
    <r>
      <t>　　</t>
    </r>
    <r>
      <rPr>
        <u/>
        <sz val="12"/>
        <color indexed="8"/>
        <rFont val="HGP明朝E"/>
        <family val="1"/>
        <charset val="128"/>
      </rPr>
      <t>URL  http://www.cgsc.jp</t>
    </r>
    <r>
      <rPr>
        <sz val="12"/>
        <color indexed="8"/>
        <rFont val="HGP明朝E"/>
        <family val="1"/>
        <charset val="128"/>
      </rPr>
      <t xml:space="preserve">     </t>
    </r>
    <r>
      <rPr>
        <u/>
        <sz val="12"/>
        <color indexed="8"/>
        <rFont val="HGP明朝E"/>
        <family val="1"/>
        <charset val="128"/>
      </rPr>
      <t>E-mail  info@cgsc.jp</t>
    </r>
    <r>
      <rPr>
        <sz val="12"/>
        <color indexed="8"/>
        <rFont val="HGP明朝E"/>
        <family val="1"/>
        <charset val="128"/>
      </rPr>
      <t xml:space="preserve">     </t>
    </r>
    <phoneticPr fontId="2"/>
  </si>
  <si>
    <t>中濃地区</t>
    <rPh sb="0" eb="2">
      <t>チュウノウ</t>
    </rPh>
    <rPh sb="2" eb="4">
      <t>チク</t>
    </rPh>
    <phoneticPr fontId="2"/>
  </si>
  <si>
    <t>郡上市（正ヶ洞新聞店）</t>
    <rPh sb="0" eb="3">
      <t>グジョウシ</t>
    </rPh>
    <rPh sb="4" eb="5">
      <t>マサ</t>
    </rPh>
    <rPh sb="6" eb="7">
      <t>ホラ</t>
    </rPh>
    <rPh sb="7" eb="9">
      <t>シンブン</t>
    </rPh>
    <rPh sb="9" eb="10">
      <t>テン</t>
    </rPh>
    <phoneticPr fontId="2"/>
  </si>
  <si>
    <t xml:space="preserve"> 本　　　社</t>
    <rPh sb="1" eb="2">
      <t>ホン</t>
    </rPh>
    <rPh sb="5" eb="6">
      <t>シャ</t>
    </rPh>
    <phoneticPr fontId="2"/>
  </si>
  <si>
    <t>: 岐阜市市橋3丁目3番の6</t>
    <rPh sb="2" eb="5">
      <t>ギフシ</t>
    </rPh>
    <rPh sb="5" eb="7">
      <t>イチハシ</t>
    </rPh>
    <rPh sb="8" eb="10">
      <t>チョウメ</t>
    </rPh>
    <rPh sb="11" eb="12">
      <t>バン</t>
    </rPh>
    <phoneticPr fontId="2"/>
  </si>
  <si>
    <t>TEL 058-273-8248 　  FAX　058-273-6341</t>
    <phoneticPr fontId="2"/>
  </si>
  <si>
    <t>飛騨地区</t>
    <rPh sb="0" eb="2">
      <t>ヒダ</t>
    </rPh>
    <rPh sb="2" eb="4">
      <t>チク</t>
    </rPh>
    <phoneticPr fontId="2"/>
  </si>
  <si>
    <t>高山市（国府新聞店）</t>
    <rPh sb="0" eb="3">
      <t>タカヤマシ</t>
    </rPh>
    <rPh sb="4" eb="6">
      <t>コクフ</t>
    </rPh>
    <rPh sb="6" eb="8">
      <t>シンブン</t>
    </rPh>
    <rPh sb="8" eb="9">
      <t>テン</t>
    </rPh>
    <phoneticPr fontId="2"/>
  </si>
  <si>
    <t xml:space="preserve"> 大垣営業所</t>
    <rPh sb="1" eb="3">
      <t>オオガキ</t>
    </rPh>
    <rPh sb="3" eb="6">
      <t>エイギョウショ</t>
    </rPh>
    <phoneticPr fontId="2"/>
  </si>
  <si>
    <t>: 大垣市大井4丁目１</t>
    <rPh sb="2" eb="5">
      <t>オオガキシ</t>
    </rPh>
    <rPh sb="5" eb="7">
      <t>オオイ</t>
    </rPh>
    <rPh sb="7" eb="8">
      <t>カワマチ</t>
    </rPh>
    <rPh sb="8" eb="10">
      <t>チョウメ</t>
    </rPh>
    <phoneticPr fontId="2"/>
  </si>
  <si>
    <t>TEL 0584-84-3701 　  FAX　0584-84-3703</t>
    <phoneticPr fontId="2"/>
  </si>
  <si>
    <t xml:space="preserve"> 中濃営業所</t>
    <rPh sb="1" eb="3">
      <t>チュウノウ</t>
    </rPh>
    <rPh sb="3" eb="5">
      <t>エイギョウ</t>
    </rPh>
    <rPh sb="5" eb="6">
      <t>ショ</t>
    </rPh>
    <phoneticPr fontId="2"/>
  </si>
  <si>
    <t>: 美濃加茂市蜂屋町中蜂屋3280-3</t>
    <rPh sb="2" eb="7">
      <t>ミノカモシ</t>
    </rPh>
    <rPh sb="7" eb="8">
      <t>ハチ</t>
    </rPh>
    <rPh sb="8" eb="9">
      <t>ヤ</t>
    </rPh>
    <rPh sb="9" eb="10">
      <t>マチ</t>
    </rPh>
    <rPh sb="10" eb="11">
      <t>ナカ</t>
    </rPh>
    <rPh sb="11" eb="13">
      <t>ハチヤ</t>
    </rPh>
    <phoneticPr fontId="2"/>
  </si>
  <si>
    <t>TEL 0574-25-6844 　  FAX　0574-26-4699</t>
    <phoneticPr fontId="2"/>
  </si>
  <si>
    <t xml:space="preserve"> 東濃営業所</t>
    <rPh sb="1" eb="2">
      <t>ヒガシ</t>
    </rPh>
    <rPh sb="2" eb="3">
      <t>ノウ</t>
    </rPh>
    <rPh sb="3" eb="6">
      <t>エイギョウショ</t>
    </rPh>
    <phoneticPr fontId="2"/>
  </si>
  <si>
    <t>: 中津川市茄子川1683-1388</t>
    <rPh sb="2" eb="6">
      <t>ナカツガワシ</t>
    </rPh>
    <rPh sb="6" eb="8">
      <t>ナス</t>
    </rPh>
    <rPh sb="8" eb="9">
      <t>カワ</t>
    </rPh>
    <phoneticPr fontId="2"/>
  </si>
  <si>
    <t>TEL 0573-68-5570 　  FAX　0573-68-5100</t>
    <phoneticPr fontId="2"/>
  </si>
  <si>
    <t>○</t>
  </si>
  <si>
    <t>―</t>
    <phoneticPr fontId="2"/>
  </si>
  <si>
    <t>＊１　岐阜市の一部も配布</t>
    <rPh sb="3" eb="6">
      <t>ギフシ</t>
    </rPh>
    <rPh sb="7" eb="9">
      <t>イチブ</t>
    </rPh>
    <rPh sb="10" eb="12">
      <t>ハイフ</t>
    </rPh>
    <phoneticPr fontId="2"/>
  </si>
  <si>
    <t>＊２　関市の一部も配布</t>
    <rPh sb="3" eb="5">
      <t>セキシ</t>
    </rPh>
    <rPh sb="6" eb="8">
      <t>イチブ</t>
    </rPh>
    <rPh sb="9" eb="11">
      <t>ハイフ</t>
    </rPh>
    <phoneticPr fontId="2"/>
  </si>
  <si>
    <t>第２週</t>
    <phoneticPr fontId="2"/>
  </si>
  <si>
    <t>＊３　各務原市の一部も配布</t>
    <rPh sb="3" eb="6">
      <t>カガミハラ</t>
    </rPh>
    <rPh sb="6" eb="7">
      <t>シ</t>
    </rPh>
    <rPh sb="8" eb="10">
      <t>イチブ</t>
    </rPh>
    <rPh sb="11" eb="13">
      <t>ハイフ</t>
    </rPh>
    <phoneticPr fontId="2"/>
  </si>
  <si>
    <t>※3</t>
    <phoneticPr fontId="2"/>
  </si>
  <si>
    <t>＊４　羽島郡の一部も配布</t>
    <rPh sb="3" eb="6">
      <t>ハシマグン</t>
    </rPh>
    <rPh sb="7" eb="9">
      <t>イチブ</t>
    </rPh>
    <rPh sb="10" eb="12">
      <t>ハイフ</t>
    </rPh>
    <phoneticPr fontId="2"/>
  </si>
  <si>
    <r>
      <t>・このサービスをご利用頂くには</t>
    </r>
    <r>
      <rPr>
        <b/>
        <sz val="11"/>
        <color indexed="10"/>
        <rFont val="ＭＳ Ｐゴシック"/>
        <family val="3"/>
        <charset val="128"/>
      </rPr>
      <t>中日新聞に満杯数折り込みすることが必須条件になります。　</t>
    </r>
    <rPh sb="9" eb="11">
      <t>リヨウ</t>
    </rPh>
    <rPh sb="11" eb="12">
      <t>イタダ</t>
    </rPh>
    <rPh sb="15" eb="17">
      <t>チュウニチ</t>
    </rPh>
    <rPh sb="17" eb="19">
      <t>シンブン</t>
    </rPh>
    <rPh sb="20" eb="23">
      <t>マンパイスウ</t>
    </rPh>
    <rPh sb="23" eb="24">
      <t>オ</t>
    </rPh>
    <rPh sb="25" eb="26">
      <t>コ</t>
    </rPh>
    <rPh sb="32" eb="34">
      <t>ヒッス</t>
    </rPh>
    <rPh sb="34" eb="36">
      <t>ジョウケン</t>
    </rPh>
    <phoneticPr fontId="2"/>
  </si>
  <si>
    <t>※4</t>
    <phoneticPr fontId="2"/>
  </si>
  <si>
    <t>※</t>
    <phoneticPr fontId="2"/>
  </si>
  <si>
    <t>第2週</t>
    <phoneticPr fontId="2"/>
  </si>
  <si>
    <t>羽　島　市</t>
    <rPh sb="0" eb="1">
      <t>ハネ</t>
    </rPh>
    <rPh sb="2" eb="3">
      <t>シマ</t>
    </rPh>
    <rPh sb="4" eb="5">
      <t>シ</t>
    </rPh>
    <phoneticPr fontId="2"/>
  </si>
  <si>
    <t>羽島東部</t>
    <rPh sb="0" eb="2">
      <t>ハシマ</t>
    </rPh>
    <rPh sb="2" eb="4">
      <t>トウブ</t>
    </rPh>
    <phoneticPr fontId="2"/>
  </si>
  <si>
    <t>羽島足近</t>
    <rPh sb="0" eb="2">
      <t>ハシマ</t>
    </rPh>
    <rPh sb="2" eb="3">
      <t>アシ</t>
    </rPh>
    <rPh sb="3" eb="4">
      <t>チカ</t>
    </rPh>
    <phoneticPr fontId="2"/>
  </si>
  <si>
    <t>羽島中央</t>
    <rPh sb="0" eb="2">
      <t>ハシマ</t>
    </rPh>
    <rPh sb="2" eb="4">
      <t>チュウオウ</t>
    </rPh>
    <phoneticPr fontId="2"/>
  </si>
  <si>
    <t>竹ヶ鼻</t>
    <rPh sb="0" eb="1">
      <t>タケ</t>
    </rPh>
    <rPh sb="2" eb="3">
      <t>ハナ</t>
    </rPh>
    <phoneticPr fontId="2"/>
  </si>
  <si>
    <t>羽島小熊</t>
    <rPh sb="0" eb="2">
      <t>ハシマ</t>
    </rPh>
    <rPh sb="2" eb="4">
      <t>オグマ</t>
    </rPh>
    <phoneticPr fontId="2"/>
  </si>
  <si>
    <t>羽島南部</t>
    <rPh sb="0" eb="2">
      <t>ハシマ</t>
    </rPh>
    <rPh sb="2" eb="4">
      <t>ナンブ</t>
    </rPh>
    <phoneticPr fontId="2"/>
  </si>
  <si>
    <t>〇</t>
    <phoneticPr fontId="2"/>
  </si>
  <si>
    <t>羽　島　郡</t>
    <rPh sb="0" eb="1">
      <t>ハネ</t>
    </rPh>
    <rPh sb="2" eb="3">
      <t>シマ</t>
    </rPh>
    <rPh sb="4" eb="5">
      <t>グン</t>
    </rPh>
    <phoneticPr fontId="2"/>
  </si>
  <si>
    <t>岐南徳田</t>
    <rPh sb="0" eb="2">
      <t>ギナン</t>
    </rPh>
    <rPh sb="2" eb="4">
      <t>トクダ</t>
    </rPh>
    <phoneticPr fontId="2"/>
  </si>
  <si>
    <t>岐南東</t>
    <rPh sb="0" eb="2">
      <t>ギナン</t>
    </rPh>
    <rPh sb="2" eb="3">
      <t>ヒガシ</t>
    </rPh>
    <phoneticPr fontId="2"/>
  </si>
  <si>
    <t>笠松</t>
    <rPh sb="0" eb="2">
      <t>カサマツ</t>
    </rPh>
    <phoneticPr fontId="2"/>
  </si>
  <si>
    <t>各　務　原　市</t>
    <rPh sb="0" eb="1">
      <t>カク</t>
    </rPh>
    <rPh sb="2" eb="3">
      <t>ツトム</t>
    </rPh>
    <rPh sb="4" eb="5">
      <t>ハラ</t>
    </rPh>
    <rPh sb="6" eb="7">
      <t>シ</t>
    </rPh>
    <phoneticPr fontId="2"/>
  </si>
  <si>
    <t>那加中央</t>
    <rPh sb="0" eb="2">
      <t>ナカ</t>
    </rPh>
    <rPh sb="2" eb="4">
      <t>チュウオウ</t>
    </rPh>
    <phoneticPr fontId="2"/>
  </si>
  <si>
    <t>那加北部</t>
    <rPh sb="0" eb="2">
      <t>ナカ</t>
    </rPh>
    <rPh sb="2" eb="4">
      <t>ホクブ</t>
    </rPh>
    <phoneticPr fontId="2"/>
  </si>
  <si>
    <t>蘇原</t>
    <rPh sb="0" eb="2">
      <t>ソハラ</t>
    </rPh>
    <phoneticPr fontId="2"/>
  </si>
  <si>
    <t>蘇原北部</t>
    <rPh sb="0" eb="2">
      <t>ソハラ</t>
    </rPh>
    <rPh sb="2" eb="4">
      <t>ホクブ</t>
    </rPh>
    <phoneticPr fontId="2"/>
  </si>
  <si>
    <t>尾崎団地</t>
    <rPh sb="0" eb="2">
      <t>オザキ</t>
    </rPh>
    <rPh sb="2" eb="4">
      <t>ダンチ</t>
    </rPh>
    <phoneticPr fontId="2"/>
  </si>
  <si>
    <t>各務原中央町</t>
    <rPh sb="0" eb="3">
      <t>カカミガハラ</t>
    </rPh>
    <rPh sb="3" eb="6">
      <t>チュウオウチョウ</t>
    </rPh>
    <phoneticPr fontId="2"/>
  </si>
  <si>
    <t>各務原</t>
    <rPh sb="0" eb="3">
      <t>カカミガハラ</t>
    </rPh>
    <phoneticPr fontId="2"/>
  </si>
  <si>
    <t>鵜沼団地</t>
    <rPh sb="0" eb="2">
      <t>ウヌマ</t>
    </rPh>
    <rPh sb="2" eb="4">
      <t>ダンチ</t>
    </rPh>
    <phoneticPr fontId="2"/>
  </si>
  <si>
    <t>岐阜川島</t>
    <rPh sb="0" eb="2">
      <t>ギフ</t>
    </rPh>
    <rPh sb="2" eb="4">
      <t>カワシマ</t>
    </rPh>
    <phoneticPr fontId="2"/>
  </si>
  <si>
    <t>全域定数</t>
    <rPh sb="0" eb="2">
      <t>ゼンイキ</t>
    </rPh>
    <rPh sb="2" eb="4">
      <t>テイスウ</t>
    </rPh>
    <phoneticPr fontId="2"/>
  </si>
  <si>
    <r>
      <t>　岐阜県版　　</t>
    </r>
    <r>
      <rPr>
        <b/>
        <sz val="22"/>
        <color rgb="FF0070C0"/>
        <rFont val="ＭＳ Ｐゴシック"/>
        <family val="3"/>
        <charset val="128"/>
      </rPr>
      <t>折込プラス</t>
    </r>
    <r>
      <rPr>
        <b/>
        <sz val="18"/>
        <color rgb="FF0070C0"/>
        <rFont val="ＭＳ Ｐゴシック"/>
        <family val="3"/>
        <charset val="128"/>
      </rPr>
      <t xml:space="preserve">  　</t>
    </r>
    <r>
      <rPr>
        <b/>
        <sz val="18"/>
        <rFont val="ＭＳ Ｐゴシック"/>
        <family val="3"/>
        <charset val="128"/>
      </rPr>
      <t>配　布　枚　数　表</t>
    </r>
    <rPh sb="7" eb="9">
      <t>オリコミ</t>
    </rPh>
    <rPh sb="15" eb="16">
      <t>ハイ</t>
    </rPh>
    <rPh sb="17" eb="18">
      <t>ヌノ</t>
    </rPh>
    <phoneticPr fontId="2"/>
  </si>
  <si>
    <t>　　＊一部エリア除く</t>
    <rPh sb="3" eb="5">
      <t>イチブ</t>
    </rPh>
    <rPh sb="8" eb="9">
      <t>ノゾ</t>
    </rPh>
    <phoneticPr fontId="2"/>
  </si>
  <si>
    <t>※８月は、折込プラスは実施しておりません。ご注意ください。</t>
    <rPh sb="2" eb="3">
      <t>ガツ</t>
    </rPh>
    <rPh sb="5" eb="7">
      <t>オリコミ</t>
    </rPh>
    <rPh sb="11" eb="13">
      <t>ジッシ</t>
    </rPh>
    <rPh sb="22" eb="24">
      <t>チュウイ</t>
    </rPh>
    <phoneticPr fontId="2"/>
  </si>
  <si>
    <t>6月</t>
    <rPh sb="1" eb="2">
      <t>ガツ</t>
    </rPh>
    <phoneticPr fontId="2"/>
  </si>
  <si>
    <t>13日（金）～14日（土）</t>
    <rPh sb="2" eb="3">
      <t>ヒ</t>
    </rPh>
    <rPh sb="4" eb="5">
      <t>キン</t>
    </rPh>
    <rPh sb="9" eb="10">
      <t>ヒ</t>
    </rPh>
    <rPh sb="11" eb="12">
      <t>ツチ</t>
    </rPh>
    <phoneticPr fontId="2"/>
  </si>
  <si>
    <t>7月</t>
    <rPh sb="1" eb="2">
      <t>ガツ</t>
    </rPh>
    <phoneticPr fontId="2"/>
  </si>
  <si>
    <t>11日（金）～12日（土）</t>
    <rPh sb="2" eb="3">
      <t>ヒ</t>
    </rPh>
    <rPh sb="4" eb="5">
      <t>キン</t>
    </rPh>
    <rPh sb="9" eb="10">
      <t>ヒ</t>
    </rPh>
    <rPh sb="11" eb="12">
      <t>ツチ</t>
    </rPh>
    <phoneticPr fontId="2"/>
  </si>
  <si>
    <t>9月</t>
    <rPh sb="1" eb="2">
      <t>ガツ</t>
    </rPh>
    <phoneticPr fontId="2"/>
  </si>
  <si>
    <t>10月</t>
    <rPh sb="2" eb="3">
      <t>ガツ</t>
    </rPh>
    <phoneticPr fontId="2"/>
  </si>
  <si>
    <t>10日（金）～11日（土）</t>
    <rPh sb="2" eb="3">
      <t>ヒ</t>
    </rPh>
    <rPh sb="4" eb="5">
      <t>キン</t>
    </rPh>
    <rPh sb="9" eb="10">
      <t>ヒ</t>
    </rPh>
    <rPh sb="11" eb="12">
      <t>ツチ</t>
    </rPh>
    <phoneticPr fontId="2"/>
  </si>
  <si>
    <t>11月</t>
    <rPh sb="2" eb="3">
      <t>ガツ</t>
    </rPh>
    <phoneticPr fontId="2"/>
  </si>
  <si>
    <t>12月</t>
    <rPh sb="2" eb="3">
      <t>ガツ</t>
    </rPh>
    <phoneticPr fontId="2"/>
  </si>
  <si>
    <t>12日（金）～13日（土）</t>
    <rPh sb="2" eb="3">
      <t>ヒ</t>
    </rPh>
    <rPh sb="4" eb="5">
      <t>キン</t>
    </rPh>
    <rPh sb="9" eb="10">
      <t>ヒ</t>
    </rPh>
    <rPh sb="11" eb="12">
      <t>ツチ</t>
    </rPh>
    <phoneticPr fontId="2"/>
  </si>
  <si>
    <t>B4以下</t>
    <rPh sb="2" eb="4">
      <t>イカ</t>
    </rPh>
    <phoneticPr fontId="2"/>
  </si>
  <si>
    <t>Ａ4・Ｂ5・Ａ5</t>
    <phoneticPr fontId="2"/>
  </si>
  <si>
    <t>地域</t>
    <rPh sb="0" eb="2">
      <t>チイキ</t>
    </rPh>
    <phoneticPr fontId="2"/>
  </si>
  <si>
    <t>〇上記サイズと異なる場合は、事前にお問い合わせください。</t>
    <rPh sb="1" eb="3">
      <t>ジョウキ</t>
    </rPh>
    <rPh sb="7" eb="8">
      <t>コト</t>
    </rPh>
    <rPh sb="10" eb="12">
      <t>バアイ</t>
    </rPh>
    <rPh sb="14" eb="16">
      <t>ジゼン</t>
    </rPh>
    <rPh sb="18" eb="19">
      <t>ト</t>
    </rPh>
    <rPh sb="20" eb="21">
      <t>ア</t>
    </rPh>
    <phoneticPr fontId="2"/>
  </si>
  <si>
    <r>
      <t>中日新聞未購読世帯には</t>
    </r>
    <r>
      <rPr>
        <b/>
        <sz val="11"/>
        <rFont val="ＭＳ Ｐゴシック"/>
        <family val="3"/>
        <charset val="128"/>
      </rPr>
      <t>第２金曜日と土曜日</t>
    </r>
    <r>
      <rPr>
        <sz val="11"/>
        <rFont val="ＭＳ Ｐゴシック"/>
        <family val="3"/>
        <charset val="128"/>
      </rPr>
      <t>の</t>
    </r>
    <r>
      <rPr>
        <b/>
        <sz val="11"/>
        <rFont val="ＭＳ Ｐゴシック"/>
        <family val="3"/>
        <charset val="128"/>
      </rPr>
      <t>2日間での配布</t>
    </r>
    <r>
      <rPr>
        <sz val="11"/>
        <rFont val="ＭＳ Ｐゴシック"/>
        <family val="3"/>
        <charset val="128"/>
      </rPr>
      <t>になります。</t>
    </r>
    <rPh sb="0" eb="2">
      <t>チュウニチ</t>
    </rPh>
    <rPh sb="2" eb="4">
      <t>シンブン</t>
    </rPh>
    <rPh sb="4" eb="7">
      <t>ミコウドク</t>
    </rPh>
    <rPh sb="7" eb="9">
      <t>セタイ</t>
    </rPh>
    <rPh sb="11" eb="12">
      <t>ダイ</t>
    </rPh>
    <rPh sb="13" eb="16">
      <t>キンヨウビ</t>
    </rPh>
    <rPh sb="17" eb="20">
      <t>ドヨウビ</t>
    </rPh>
    <rPh sb="22" eb="23">
      <t>ヒ</t>
    </rPh>
    <rPh sb="23" eb="24">
      <t>アイダ</t>
    </rPh>
    <rPh sb="26" eb="28">
      <t>ハイフ</t>
    </rPh>
    <phoneticPr fontId="2"/>
  </si>
  <si>
    <t>■上記地区</t>
    <rPh sb="1" eb="3">
      <t>ジョウキ</t>
    </rPh>
    <rPh sb="3" eb="5">
      <t>チク</t>
    </rPh>
    <phoneticPr fontId="2"/>
  </si>
  <si>
    <t>※　料金表　※</t>
    <rPh sb="2" eb="4">
      <t>リョウキン</t>
    </rPh>
    <rPh sb="4" eb="5">
      <t>ヒョウ</t>
    </rPh>
    <phoneticPr fontId="2"/>
  </si>
  <si>
    <t>〇初めてご利用の方は、チラシを印刷前に広告内容を確認させていただきます。</t>
    <rPh sb="1" eb="2">
      <t>ハジ</t>
    </rPh>
    <rPh sb="5" eb="7">
      <t>リヨウ</t>
    </rPh>
    <rPh sb="8" eb="9">
      <t>カタ</t>
    </rPh>
    <rPh sb="15" eb="17">
      <t>インサツ</t>
    </rPh>
    <rPh sb="17" eb="18">
      <t>マエ</t>
    </rPh>
    <rPh sb="19" eb="21">
      <t>コウコク</t>
    </rPh>
    <rPh sb="21" eb="23">
      <t>ナイヨウ</t>
    </rPh>
    <rPh sb="24" eb="26">
      <t>カクニン</t>
    </rPh>
    <phoneticPr fontId="2"/>
  </si>
  <si>
    <t>　新聞折込取扱基準に沿って審査させていただきます。内容によっては、折込できない場合もあります。</t>
    <rPh sb="1" eb="3">
      <t>シンブン</t>
    </rPh>
    <rPh sb="3" eb="5">
      <t>オリコミ</t>
    </rPh>
    <rPh sb="5" eb="7">
      <t>トリアツカイ</t>
    </rPh>
    <rPh sb="7" eb="9">
      <t>キジュン</t>
    </rPh>
    <rPh sb="10" eb="11">
      <t>ソ</t>
    </rPh>
    <rPh sb="13" eb="15">
      <t>シンサ</t>
    </rPh>
    <rPh sb="25" eb="27">
      <t>ナイヨウ</t>
    </rPh>
    <rPh sb="33" eb="35">
      <t>オリコミ</t>
    </rPh>
    <rPh sb="39" eb="41">
      <t>バアイ</t>
    </rPh>
    <phoneticPr fontId="2"/>
  </si>
  <si>
    <t>　予めご了承ください。</t>
    <rPh sb="1" eb="2">
      <t>アラカジ</t>
    </rPh>
    <rPh sb="4" eb="6">
      <t>リョウショウ</t>
    </rPh>
    <phoneticPr fontId="2"/>
  </si>
  <si>
    <t>〇関係者以外立ち入り禁止の建物</t>
    <rPh sb="1" eb="4">
      <t>カンケイシャ</t>
    </rPh>
    <rPh sb="4" eb="6">
      <t>イガイ</t>
    </rPh>
    <rPh sb="6" eb="7">
      <t>タ</t>
    </rPh>
    <rPh sb="8" eb="9">
      <t>イ</t>
    </rPh>
    <rPh sb="10" eb="12">
      <t>キンシ</t>
    </rPh>
    <rPh sb="13" eb="15">
      <t>タテモノ</t>
    </rPh>
    <phoneticPr fontId="2"/>
  </si>
  <si>
    <t>〇オートロックでその中にポストがある場合</t>
    <rPh sb="10" eb="11">
      <t>ナカ</t>
    </rPh>
    <rPh sb="18" eb="20">
      <t>バアイ</t>
    </rPh>
    <phoneticPr fontId="2"/>
  </si>
  <si>
    <t>〇管理人から許可が得られなかった場合</t>
    <rPh sb="1" eb="4">
      <t>カンリニン</t>
    </rPh>
    <rPh sb="6" eb="8">
      <t>キョカ</t>
    </rPh>
    <rPh sb="9" eb="10">
      <t>エ</t>
    </rPh>
    <rPh sb="16" eb="18">
      <t>バアイ</t>
    </rPh>
    <phoneticPr fontId="2"/>
  </si>
  <si>
    <t>〇ポストから古いチラシが溢れている場合</t>
    <rPh sb="6" eb="7">
      <t>フル</t>
    </rPh>
    <rPh sb="12" eb="13">
      <t>アフ</t>
    </rPh>
    <rPh sb="17" eb="19">
      <t>バアイ</t>
    </rPh>
    <phoneticPr fontId="2"/>
  </si>
  <si>
    <t>※配布エリア内のポスティング不可について※</t>
    <rPh sb="1" eb="3">
      <t>ハイフ</t>
    </rPh>
    <rPh sb="6" eb="7">
      <t>ナイ</t>
    </rPh>
    <rPh sb="14" eb="16">
      <t>フカ</t>
    </rPh>
    <phoneticPr fontId="2"/>
  </si>
  <si>
    <t>上記以外でも配布不可と判断する場合もあります。何卒ご理解いただきますようお願い申し上げます。</t>
    <rPh sb="0" eb="2">
      <t>ジョウキ</t>
    </rPh>
    <rPh sb="2" eb="4">
      <t>イガイ</t>
    </rPh>
    <rPh sb="6" eb="8">
      <t>ハイフ</t>
    </rPh>
    <rPh sb="8" eb="10">
      <t>フカ</t>
    </rPh>
    <rPh sb="11" eb="13">
      <t>ハンダン</t>
    </rPh>
    <rPh sb="15" eb="17">
      <t>バアイ</t>
    </rPh>
    <rPh sb="23" eb="25">
      <t>ナニトゾ</t>
    </rPh>
    <rPh sb="26" eb="28">
      <t>リカイ</t>
    </rPh>
    <rPh sb="37" eb="38">
      <t>ネガ</t>
    </rPh>
    <rPh sb="39" eb="40">
      <t>モウ</t>
    </rPh>
    <rPh sb="41" eb="42">
      <t>ア</t>
    </rPh>
    <phoneticPr fontId="2"/>
  </si>
  <si>
    <t>稲羽</t>
    <rPh sb="0" eb="1">
      <t>イネ</t>
    </rPh>
    <rPh sb="1" eb="2">
      <t>ハネ</t>
    </rPh>
    <phoneticPr fontId="2"/>
  </si>
  <si>
    <r>
      <t>折込プラスとは、</t>
    </r>
    <r>
      <rPr>
        <sz val="12.5"/>
        <color indexed="10"/>
        <rFont val="ＭＳ Ｐゴシック"/>
        <family val="3"/>
        <charset val="128"/>
      </rPr>
      <t>折り込みチラシと同単価</t>
    </r>
    <r>
      <rPr>
        <sz val="12.5"/>
        <color indexed="8"/>
        <rFont val="ＭＳ Ｐゴシック"/>
        <family val="3"/>
        <charset val="128"/>
      </rPr>
      <t>で、岐阜市、羽島市、羽島郡、各務原市へ配布ができるポスティングサービスです。</t>
    </r>
    <rPh sb="0" eb="2">
      <t>オリコミ</t>
    </rPh>
    <rPh sb="16" eb="17">
      <t>ドウ</t>
    </rPh>
    <rPh sb="21" eb="24">
      <t>ギフシ</t>
    </rPh>
    <rPh sb="25" eb="28">
      <t>ハシマシ</t>
    </rPh>
    <rPh sb="29" eb="32">
      <t>ハシマグン</t>
    </rPh>
    <rPh sb="33" eb="37">
      <t>カカミガハラシ</t>
    </rPh>
    <phoneticPr fontId="2"/>
  </si>
  <si>
    <t>＋</t>
    <phoneticPr fontId="2"/>
  </si>
  <si>
    <t>3.2円</t>
    <rPh sb="3" eb="4">
      <t>エン</t>
    </rPh>
    <phoneticPr fontId="2"/>
  </si>
  <si>
    <t>4.6円</t>
    <rPh sb="3" eb="4">
      <t>エン</t>
    </rPh>
    <phoneticPr fontId="2"/>
  </si>
  <si>
    <t>8.5円</t>
    <rPh sb="3" eb="4">
      <t>エン</t>
    </rPh>
    <phoneticPr fontId="2"/>
  </si>
  <si>
    <t>0.2円</t>
    <rPh sb="3" eb="4">
      <t>エン</t>
    </rPh>
    <phoneticPr fontId="2"/>
  </si>
  <si>
    <t>　※  折込プラス　2025年6月～12月配布日程表  ※</t>
    <rPh sb="4" eb="6">
      <t>オリコミ</t>
    </rPh>
    <rPh sb="14" eb="15">
      <t>ネン</t>
    </rPh>
    <rPh sb="16" eb="17">
      <t>ガツ</t>
    </rPh>
    <rPh sb="20" eb="21">
      <t>ガツ</t>
    </rPh>
    <rPh sb="21" eb="23">
      <t>ハイフ</t>
    </rPh>
    <phoneticPr fontId="2"/>
  </si>
  <si>
    <t>14日（金）～15日（土）</t>
    <rPh sb="2" eb="3">
      <t>ヒ</t>
    </rPh>
    <rPh sb="4" eb="5">
      <t>キン</t>
    </rPh>
    <rPh sb="9" eb="10">
      <t>ヒ</t>
    </rPh>
    <rPh sb="11" eb="12">
      <t>ツチ</t>
    </rPh>
    <phoneticPr fontId="2"/>
  </si>
  <si>
    <t>《営業時間》　AM 9：00～PM 5:30</t>
    <rPh sb="1" eb="3">
      <t>エイギョウ</t>
    </rPh>
    <rPh sb="3" eb="5">
      <t>ジカン</t>
    </rPh>
    <phoneticPr fontId="2"/>
  </si>
  <si>
    <t>《定 休 日》　日曜日・祝日</t>
    <rPh sb="1" eb="2">
      <t>サダム</t>
    </rPh>
    <rPh sb="3" eb="4">
      <t>キュウ</t>
    </rPh>
    <rPh sb="5" eb="6">
      <t>ヒ</t>
    </rPh>
    <rPh sb="8" eb="11">
      <t>ニチヨウビ</t>
    </rPh>
    <rPh sb="12" eb="14">
      <t>シュクジツ</t>
    </rPh>
    <phoneticPr fontId="2"/>
  </si>
  <si>
    <t>(円/枚）税別</t>
    <rPh sb="1" eb="2">
      <t>エン</t>
    </rPh>
    <rPh sb="3" eb="4">
      <t>マイ</t>
    </rPh>
    <rPh sb="5" eb="7">
      <t>ゼイベツ</t>
    </rPh>
    <phoneticPr fontId="2"/>
  </si>
  <si>
    <t>■　岐阜市、羽島市、羽島郡、各務原市</t>
    <rPh sb="2" eb="5">
      <t>ギフシ</t>
    </rPh>
    <rPh sb="6" eb="9">
      <t>ハシマシ</t>
    </rPh>
    <rPh sb="10" eb="12">
      <t>ハシマ</t>
    </rPh>
    <rPh sb="12" eb="13">
      <t>グン</t>
    </rPh>
    <rPh sb="14" eb="15">
      <t>カク</t>
    </rPh>
    <rPh sb="15" eb="16">
      <t>ム</t>
    </rPh>
    <rPh sb="16" eb="17">
      <t>ハラ</t>
    </rPh>
    <rPh sb="17" eb="18">
      <t>シ</t>
    </rPh>
    <phoneticPr fontId="2"/>
  </si>
  <si>
    <t>※　第２週配布エリア　※</t>
    <rPh sb="2" eb="3">
      <t>ダイ</t>
    </rPh>
    <rPh sb="4" eb="5">
      <t>シュウ</t>
    </rPh>
    <rPh sb="5" eb="7">
      <t>ハイフ</t>
    </rPh>
    <phoneticPr fontId="2"/>
  </si>
  <si>
    <r>
      <t>中日新聞購読折込は、</t>
    </r>
    <r>
      <rPr>
        <b/>
        <sz val="11"/>
        <rFont val="ＭＳ Ｐゴシック"/>
        <family val="3"/>
        <charset val="128"/>
      </rPr>
      <t>第２金曜日、土曜日</t>
    </r>
    <r>
      <rPr>
        <sz val="11"/>
        <rFont val="ＭＳ Ｐゴシック"/>
        <family val="3"/>
        <charset val="128"/>
      </rPr>
      <t>のどちらか折込日が選択できます。</t>
    </r>
    <rPh sb="0" eb="2">
      <t>チュウニチ</t>
    </rPh>
    <rPh sb="2" eb="4">
      <t>シンブン</t>
    </rPh>
    <rPh sb="4" eb="6">
      <t>コウドク</t>
    </rPh>
    <rPh sb="6" eb="8">
      <t>オリコミ</t>
    </rPh>
    <rPh sb="10" eb="11">
      <t>ダイ</t>
    </rPh>
    <rPh sb="12" eb="15">
      <t>キンヨウビ</t>
    </rPh>
    <rPh sb="16" eb="19">
      <t>ドヨウビ</t>
    </rPh>
    <rPh sb="24" eb="26">
      <t>オリコミ</t>
    </rPh>
    <rPh sb="26" eb="27">
      <t>ビ</t>
    </rPh>
    <rPh sb="28" eb="30">
      <t>センタク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</si>
</sst>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Red]\-#,##0;"/>
    <numFmt numFmtId="177" formatCode="yyyy&quot;年&quot;m&quot;月&quot;;@"/>
    <numFmt numFmtId="178" formatCode="#,##0.00_ ;[Red]\-#,##0.00\ "/>
    <numFmt numFmtId="179" formatCode="m&quot;月&quot;d&quot;日&quot;\(aaa\)"/>
    <numFmt numFmtId="180" formatCode="0.0_ "/>
    <numFmt numFmtId="181" formatCode="0.00_ "/>
  </numFmts>
  <fonts count="65"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8"/>
      <name val="Century"/>
      <family val="1"/>
    </font>
    <font>
      <b/>
      <sz val="11"/>
      <name val="ＭＳ Ｐ明朝"/>
      <family val="1"/>
      <charset val="128"/>
    </font>
    <font>
      <b/>
      <sz val="8"/>
      <name val="ＭＳ Ｐ明朝"/>
      <family val="1"/>
      <charset val="128"/>
    </font>
    <font>
      <sz val="6"/>
      <color indexed="30"/>
      <name val="ＭＳ Ｐゴシック"/>
      <family val="3"/>
      <charset val="128"/>
    </font>
    <font>
      <sz val="16"/>
      <name val="ＭＳ Ｐゴシック"/>
      <family val="3"/>
      <charset val="128"/>
    </font>
    <font>
      <sz val="20"/>
      <name val="ＭＳ Ｐゴシック"/>
      <family val="3"/>
      <charset val="128"/>
    </font>
    <font>
      <b/>
      <sz val="14"/>
      <name val="ＭＳ Ｐゴシック"/>
      <family val="3"/>
      <charset val="128"/>
    </font>
    <font>
      <sz val="14"/>
      <name val="ＭＳ Ｐゴシック"/>
      <family val="3"/>
      <charset val="128"/>
    </font>
    <font>
      <b/>
      <sz val="12"/>
      <name val="ＭＳ Ｐゴシック"/>
      <family val="3"/>
      <charset val="128"/>
    </font>
    <font>
      <sz val="12.5"/>
      <name val="ＭＳ Ｐゴシック"/>
      <family val="3"/>
      <charset val="128"/>
    </font>
    <font>
      <b/>
      <sz val="11"/>
      <name val="ＭＳ Ｐゴシック"/>
      <family val="3"/>
      <charset val="128"/>
    </font>
    <font>
      <b/>
      <sz val="12.5"/>
      <name val="ＭＳ Ｐゴシック"/>
      <family val="3"/>
      <charset val="128"/>
    </font>
    <font>
      <b/>
      <sz val="11"/>
      <color indexed="10"/>
      <name val="ＭＳ Ｐゴシック"/>
      <family val="3"/>
      <charset val="128"/>
    </font>
    <font>
      <sz val="16"/>
      <name val="HGS創英角ｺﾞｼｯｸUB"/>
      <family val="3"/>
      <charset val="128"/>
    </font>
    <font>
      <sz val="12.5"/>
      <color indexed="10"/>
      <name val="ＭＳ Ｐゴシック"/>
      <family val="3"/>
      <charset val="128"/>
    </font>
    <font>
      <sz val="12.5"/>
      <color indexed="8"/>
      <name val="ＭＳ Ｐゴシック"/>
      <family val="3"/>
      <charset val="128"/>
    </font>
    <font>
      <b/>
      <sz val="10"/>
      <name val="ＭＳ Ｐゴシック"/>
      <family val="3"/>
      <charset val="128"/>
    </font>
    <font>
      <b/>
      <sz val="18"/>
      <name val="ＭＳ Ｐゴシック"/>
      <family val="3"/>
      <charset val="128"/>
    </font>
    <font>
      <b/>
      <sz val="14"/>
      <name val="HG丸ｺﾞｼｯｸM-PRO"/>
      <family val="3"/>
      <charset val="128"/>
    </font>
    <font>
      <b/>
      <sz val="18"/>
      <color indexed="10"/>
      <name val="HG丸ｺﾞｼｯｸM-PRO"/>
      <family val="3"/>
      <charset val="128"/>
    </font>
    <font>
      <b/>
      <sz val="18"/>
      <name val="HG丸ｺﾞｼｯｸM-PRO"/>
      <family val="3"/>
      <charset val="128"/>
    </font>
    <font>
      <sz val="4"/>
      <name val="ＭＳ Ｐゴシック"/>
      <family val="3"/>
      <charset val="128"/>
    </font>
    <font>
      <b/>
      <sz val="16"/>
      <name val="ＭＳ Ｐゴシック"/>
      <family val="3"/>
      <charset val="128"/>
    </font>
    <font>
      <sz val="18"/>
      <color indexed="10"/>
      <name val="HGP明朝E"/>
      <family val="1"/>
      <charset val="128"/>
    </font>
    <font>
      <sz val="20"/>
      <color indexed="8"/>
      <name val="HGP明朝E"/>
      <family val="1"/>
      <charset val="128"/>
    </font>
    <font>
      <sz val="18"/>
      <color indexed="8"/>
      <name val="HGP明朝E"/>
      <family val="1"/>
      <charset val="128"/>
    </font>
    <font>
      <sz val="9"/>
      <color indexed="8"/>
      <name val="HGP明朝E"/>
      <family val="1"/>
      <charset val="128"/>
    </font>
    <font>
      <sz val="11"/>
      <color indexed="8"/>
      <name val="HGP明朝E"/>
      <family val="1"/>
      <charset val="128"/>
    </font>
    <font>
      <sz val="14"/>
      <color indexed="8"/>
      <name val="HGP明朝E"/>
      <family val="1"/>
      <charset val="128"/>
    </font>
    <font>
      <sz val="12"/>
      <color indexed="8"/>
      <name val="HGP明朝E"/>
      <family val="1"/>
      <charset val="128"/>
    </font>
    <font>
      <sz val="12"/>
      <name val="HGP明朝E"/>
      <family val="1"/>
      <charset val="128"/>
    </font>
    <font>
      <sz val="11"/>
      <name val="HGP明朝E"/>
      <family val="1"/>
      <charset val="128"/>
    </font>
    <font>
      <sz val="10"/>
      <color indexed="8"/>
      <name val="HGP明朝E"/>
      <family val="1"/>
      <charset val="128"/>
    </font>
    <font>
      <sz val="10"/>
      <name val="HGP明朝E"/>
      <family val="1"/>
      <charset val="128"/>
    </font>
    <font>
      <u/>
      <sz val="12"/>
      <color indexed="8"/>
      <name val="HGP明朝E"/>
      <family val="1"/>
      <charset val="128"/>
    </font>
    <font>
      <sz val="11"/>
      <color theme="1"/>
      <name val="ＭＳ Ｐゴシック"/>
      <family val="3"/>
      <charset val="128"/>
      <scheme val="minor"/>
    </font>
    <font>
      <sz val="10"/>
      <name val="ＭＳ Ｐゴシック"/>
      <family val="3"/>
      <charset val="128"/>
      <scheme val="major"/>
    </font>
    <font>
      <sz val="8"/>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2.5"/>
      <color theme="1"/>
      <name val="ＭＳ Ｐゴシック"/>
      <family val="3"/>
      <charset val="128"/>
      <scheme val="minor"/>
    </font>
    <font>
      <sz val="12.5"/>
      <name val="ＭＳ Ｐゴシック"/>
      <family val="3"/>
      <charset val="128"/>
      <scheme val="minor"/>
    </font>
    <font>
      <sz val="11"/>
      <color theme="1"/>
      <name val="HGP明朝E"/>
      <family val="1"/>
      <charset val="128"/>
    </font>
    <font>
      <sz val="10.5"/>
      <color theme="1"/>
      <name val="HGP明朝E"/>
      <family val="1"/>
      <charset val="128"/>
    </font>
    <font>
      <sz val="12"/>
      <color theme="1"/>
      <name val="HGP明朝E"/>
      <family val="1"/>
      <charset val="128"/>
    </font>
    <font>
      <sz val="14"/>
      <color theme="1"/>
      <name val="HGP明朝E"/>
      <family val="1"/>
      <charset val="128"/>
    </font>
    <font>
      <b/>
      <sz val="14"/>
      <color rgb="FFFF0000"/>
      <name val="ＭＳ Ｐゴシック"/>
      <family val="3"/>
      <charset val="128"/>
      <scheme val="minor"/>
    </font>
    <font>
      <sz val="18"/>
      <color theme="1"/>
      <name val="HGP明朝E"/>
      <family val="1"/>
      <charset val="128"/>
    </font>
    <font>
      <strike/>
      <sz val="12.5"/>
      <color theme="1"/>
      <name val="ＭＳ Ｐゴシック"/>
      <family val="3"/>
      <charset val="128"/>
      <scheme val="minor"/>
    </font>
    <font>
      <b/>
      <sz val="18"/>
      <color rgb="FF0070C0"/>
      <name val="ＭＳ Ｐゴシック"/>
      <family val="3"/>
      <charset val="128"/>
    </font>
    <font>
      <b/>
      <sz val="22"/>
      <color rgb="FF0070C0"/>
      <name val="ＭＳ Ｐゴシック"/>
      <family val="3"/>
      <charset val="128"/>
    </font>
    <font>
      <sz val="12"/>
      <name val="ＭＳ Ｐゴシック"/>
      <family val="3"/>
      <charset val="128"/>
      <scheme val="minor"/>
    </font>
    <font>
      <b/>
      <sz val="12"/>
      <name val="ＭＳ Ｐゴシック"/>
      <family val="3"/>
      <charset val="128"/>
      <scheme val="minor"/>
    </font>
    <font>
      <b/>
      <sz val="12"/>
      <color rgb="FFFF0000"/>
      <name val="ＭＳ Ｐゴシック"/>
      <family val="3"/>
      <charset val="128"/>
      <scheme val="minor"/>
    </font>
    <font>
      <b/>
      <sz val="16"/>
      <color theme="1"/>
      <name val="ＭＳ Ｐゴシック"/>
      <family val="3"/>
      <charset val="128"/>
      <scheme val="minor"/>
    </font>
    <font>
      <sz val="13"/>
      <color rgb="FF3E3E3E"/>
      <name val="游ゴシック Medium"/>
      <family val="3"/>
      <charset val="128"/>
    </font>
    <font>
      <b/>
      <sz val="16"/>
      <color theme="1"/>
      <name val="HGS創英角ｺﾞｼｯｸUB"/>
      <family val="3"/>
      <charset val="128"/>
    </font>
  </fonts>
  <fills count="6">
    <fill>
      <patternFill patternType="none"/>
    </fill>
    <fill>
      <patternFill patternType="gray125"/>
    </fill>
    <fill>
      <patternFill patternType="solid">
        <fgColor indexed="65"/>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9" tint="0.59999389629810485"/>
        <bgColor indexed="64"/>
      </patternFill>
    </fill>
  </fills>
  <borders count="136">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style="medium">
        <color indexed="64"/>
      </right>
      <top/>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double">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medium">
        <color indexed="64"/>
      </left>
      <right/>
      <top/>
      <bottom style="medium">
        <color indexed="64"/>
      </bottom>
      <diagonal/>
    </border>
    <border>
      <left style="hair">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double">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style="medium">
        <color indexed="64"/>
      </left>
      <right/>
      <top/>
      <bottom/>
      <diagonal/>
    </border>
    <border>
      <left style="medium">
        <color indexed="64"/>
      </left>
      <right style="medium">
        <color indexed="64"/>
      </right>
      <top style="hair">
        <color indexed="64"/>
      </top>
      <bottom/>
      <diagonal/>
    </border>
    <border>
      <left/>
      <right/>
      <top style="medium">
        <color indexed="64"/>
      </top>
      <bottom/>
      <diagonal/>
    </border>
    <border>
      <left style="hair">
        <color indexed="64"/>
      </left>
      <right/>
      <top style="hair">
        <color indexed="64"/>
      </top>
      <bottom style="hair">
        <color indexed="64"/>
      </bottom>
      <diagonal/>
    </border>
    <border>
      <left/>
      <right/>
      <top/>
      <bottom style="dashed">
        <color indexed="64"/>
      </bottom>
      <diagonal/>
    </border>
    <border>
      <left style="hair">
        <color indexed="64"/>
      </left>
      <right/>
      <top style="thin">
        <color indexed="64"/>
      </top>
      <bottom/>
      <diagonal/>
    </border>
    <border>
      <left style="hair">
        <color indexed="64"/>
      </left>
      <right style="hair">
        <color indexed="64"/>
      </right>
      <top style="medium">
        <color indexed="64"/>
      </top>
      <bottom style="thin">
        <color indexed="64"/>
      </bottom>
      <diagonal/>
    </border>
    <border>
      <left/>
      <right/>
      <top style="thin">
        <color indexed="64"/>
      </top>
      <bottom/>
      <diagonal/>
    </border>
    <border>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diagonal/>
    </border>
    <border>
      <left style="medium">
        <color indexed="64"/>
      </left>
      <right/>
      <top style="hair">
        <color indexed="64"/>
      </top>
      <bottom style="double">
        <color indexed="64"/>
      </bottom>
      <diagonal/>
    </border>
    <border>
      <left/>
      <right style="dashed">
        <color indexed="64"/>
      </right>
      <top style="hair">
        <color indexed="64"/>
      </top>
      <bottom style="hair">
        <color indexed="64"/>
      </bottom>
      <diagonal/>
    </border>
    <border>
      <left/>
      <right/>
      <top style="hair">
        <color indexed="64"/>
      </top>
      <bottom style="double">
        <color indexed="64"/>
      </bottom>
      <diagonal/>
    </border>
    <border>
      <left/>
      <right/>
      <top style="double">
        <color indexed="64"/>
      </top>
      <bottom style="medium">
        <color indexed="64"/>
      </bottom>
      <diagonal/>
    </border>
    <border>
      <left style="hair">
        <color indexed="64"/>
      </left>
      <right style="medium">
        <color indexed="64"/>
      </right>
      <top style="medium">
        <color indexed="64"/>
      </top>
      <bottom style="thin">
        <color indexed="64"/>
      </bottom>
      <diagonal/>
    </border>
    <border>
      <left/>
      <right/>
      <top style="thin">
        <color indexed="64"/>
      </top>
      <bottom style="hair">
        <color indexed="64"/>
      </bottom>
      <diagonal/>
    </border>
    <border>
      <left style="medium">
        <color indexed="64"/>
      </left>
      <right/>
      <top style="thin">
        <color indexed="64"/>
      </top>
      <bottom style="hair">
        <color indexed="64"/>
      </bottom>
      <diagonal/>
    </border>
    <border>
      <left/>
      <right style="hair">
        <color indexed="64"/>
      </right>
      <top style="hair">
        <color indexed="64"/>
      </top>
      <bottom style="double">
        <color indexed="64"/>
      </bottom>
      <diagonal/>
    </border>
    <border>
      <left style="medium">
        <color indexed="64"/>
      </left>
      <right/>
      <top style="hair">
        <color indexed="64"/>
      </top>
      <bottom/>
      <diagonal/>
    </border>
    <border>
      <left/>
      <right style="hair">
        <color indexed="64"/>
      </right>
      <top style="thin">
        <color indexed="64"/>
      </top>
      <bottom/>
      <diagonal/>
    </border>
    <border>
      <left/>
      <right style="dashed">
        <color indexed="64"/>
      </right>
      <top style="hair">
        <color indexed="64"/>
      </top>
      <bottom/>
      <diagonal/>
    </border>
    <border>
      <left style="medium">
        <color indexed="64"/>
      </left>
      <right/>
      <top/>
      <bottom style="hair">
        <color indexed="64"/>
      </bottom>
      <diagonal/>
    </border>
    <border>
      <left/>
      <right style="hair">
        <color indexed="64"/>
      </right>
      <top style="hair">
        <color indexed="64"/>
      </top>
      <bottom/>
      <diagonal/>
    </border>
    <border>
      <left/>
      <right/>
      <top/>
      <bottom style="dashDotDot">
        <color indexed="64"/>
      </bottom>
      <diagonal/>
    </border>
    <border>
      <left style="thin">
        <color indexed="64"/>
      </left>
      <right style="thin">
        <color indexed="64"/>
      </right>
      <top style="thin">
        <color indexed="64"/>
      </top>
      <bottom style="thin">
        <color indexed="64"/>
      </bottom>
      <diagonal/>
    </border>
    <border>
      <left/>
      <right style="hair">
        <color indexed="64"/>
      </right>
      <top/>
      <bottom style="medium">
        <color indexed="64"/>
      </bottom>
      <diagonal/>
    </border>
    <border>
      <left/>
      <right style="dotted">
        <color indexed="64"/>
      </right>
      <top style="double">
        <color indexed="64"/>
      </top>
      <bottom style="medium">
        <color indexed="64"/>
      </bottom>
      <diagonal/>
    </border>
    <border>
      <left/>
      <right/>
      <top/>
      <bottom style="thin">
        <color indexed="64"/>
      </bottom>
      <diagonal/>
    </border>
    <border>
      <left style="medium">
        <color indexed="64"/>
      </left>
      <right/>
      <top style="double">
        <color indexed="64"/>
      </top>
      <bottom style="medium">
        <color indexed="64"/>
      </bottom>
      <diagonal/>
    </border>
    <border>
      <left/>
      <right style="thick">
        <color indexed="64"/>
      </right>
      <top/>
      <bottom/>
      <diagonal/>
    </border>
    <border>
      <left/>
      <right style="thick">
        <color indexed="64"/>
      </right>
      <top/>
      <bottom style="dashDotDot">
        <color indexed="64"/>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right style="thin">
        <color indexed="64"/>
      </right>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top style="dotted">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hair">
        <color indexed="64"/>
      </top>
      <bottom style="medium">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diagonal/>
    </border>
    <border>
      <left style="thin">
        <color indexed="64"/>
      </left>
      <right style="thin">
        <color indexed="64"/>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dotted">
        <color indexed="64"/>
      </bottom>
      <diagonal/>
    </border>
    <border>
      <left/>
      <right/>
      <top/>
      <bottom style="dotted">
        <color indexed="64"/>
      </bottom>
      <diagonal/>
    </border>
    <border>
      <left style="thin">
        <color indexed="64"/>
      </left>
      <right style="medium">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ashed">
        <color indexed="64"/>
      </left>
      <right/>
      <top style="hair">
        <color indexed="64"/>
      </top>
      <bottom style="hair">
        <color indexed="64"/>
      </bottom>
      <diagonal/>
    </border>
    <border>
      <left/>
      <right style="medium">
        <color indexed="64"/>
      </right>
      <top style="hair">
        <color indexed="64"/>
      </top>
      <bottom style="hair">
        <color indexed="64"/>
      </bottom>
      <diagonal/>
    </border>
    <border>
      <left style="dashed">
        <color indexed="64"/>
      </left>
      <right/>
      <top style="thin">
        <color indexed="64"/>
      </top>
      <bottom style="hair">
        <color indexed="64"/>
      </bottom>
      <diagonal/>
    </border>
    <border>
      <left/>
      <right style="medium">
        <color indexed="64"/>
      </right>
      <top style="thin">
        <color indexed="64"/>
      </top>
      <bottom style="hair">
        <color indexed="64"/>
      </bottom>
      <diagonal/>
    </border>
    <border>
      <left style="dashed">
        <color indexed="64"/>
      </left>
      <right/>
      <top style="thin">
        <color indexed="64"/>
      </top>
      <bottom/>
      <diagonal/>
    </border>
    <border>
      <left/>
      <right style="medium">
        <color indexed="64"/>
      </right>
      <top style="thin">
        <color indexed="64"/>
      </top>
      <bottom/>
      <diagonal/>
    </border>
    <border>
      <left style="hair">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hair">
        <color indexed="64"/>
      </right>
      <top style="medium">
        <color indexed="64"/>
      </top>
      <bottom style="thin">
        <color indexed="64"/>
      </bottom>
      <diagonal/>
    </border>
    <border>
      <left style="dashed">
        <color indexed="64"/>
      </left>
      <right/>
      <top style="hair">
        <color indexed="64"/>
      </top>
      <bottom/>
      <diagonal/>
    </border>
    <border>
      <left/>
      <right style="medium">
        <color indexed="64"/>
      </right>
      <top style="hair">
        <color indexed="64"/>
      </top>
      <bottom/>
      <diagonal/>
    </border>
    <border>
      <left/>
      <right style="medium">
        <color indexed="64"/>
      </right>
      <top style="double">
        <color indexed="64"/>
      </top>
      <bottom style="medium">
        <color indexed="64"/>
      </bottom>
      <diagonal/>
    </border>
    <border>
      <left style="dotted">
        <color indexed="64"/>
      </left>
      <right/>
      <top style="double">
        <color indexed="64"/>
      </top>
      <bottom style="medium">
        <color indexed="64"/>
      </bottom>
      <diagonal/>
    </border>
    <border>
      <left/>
      <right style="medium">
        <color indexed="64"/>
      </right>
      <top style="hair">
        <color indexed="64"/>
      </top>
      <bottom style="double">
        <color indexed="64"/>
      </bottom>
      <diagonal/>
    </border>
    <border>
      <left style="dashed">
        <color indexed="64"/>
      </left>
      <right/>
      <top style="hair">
        <color indexed="64"/>
      </top>
      <bottom style="double">
        <color indexed="64"/>
      </bottom>
      <diagonal/>
    </border>
    <border>
      <left style="dashed">
        <color indexed="64"/>
      </left>
      <right/>
      <top/>
      <bottom style="medium">
        <color indexed="64"/>
      </bottom>
      <diagonal/>
    </border>
    <border>
      <left style="hair">
        <color indexed="64"/>
      </left>
      <right/>
      <top style="double">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double">
        <color indexed="64"/>
      </top>
      <bottom style="medium">
        <color indexed="64"/>
      </bottom>
      <diagonal/>
    </border>
    <border>
      <left/>
      <right style="dashed">
        <color indexed="64"/>
      </right>
      <top/>
      <bottom style="hair">
        <color indexed="64"/>
      </bottom>
      <diagonal/>
    </border>
    <border>
      <left/>
      <right style="dashed">
        <color indexed="64"/>
      </right>
      <top style="hair">
        <color indexed="64"/>
      </top>
      <bottom style="double">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ck">
        <color indexed="64"/>
      </left>
      <right/>
      <top/>
      <bottom/>
      <diagonal/>
    </border>
    <border>
      <left/>
      <right style="thick">
        <color indexed="64"/>
      </right>
      <top style="dashed">
        <color indexed="64"/>
      </top>
      <bottom/>
      <diagonal/>
    </border>
    <border>
      <left/>
      <right/>
      <top/>
      <bottom style="dashDot">
        <color auto="1"/>
      </bottom>
      <diagonal/>
    </border>
  </borders>
  <cellStyleXfs count="3">
    <xf numFmtId="0" fontId="0" fillId="0" borderId="0"/>
    <xf numFmtId="38" fontId="1" fillId="0" borderId="0" applyFont="0" applyFill="0" applyBorder="0" applyAlignment="0" applyProtection="0"/>
    <xf numFmtId="0" fontId="43" fillId="0" borderId="0">
      <alignment vertical="center"/>
    </xf>
  </cellStyleXfs>
  <cellXfs count="433">
    <xf numFmtId="0" fontId="0" fillId="0" borderId="0" xfId="0"/>
    <xf numFmtId="176" fontId="0" fillId="0" borderId="0" xfId="1" applyNumberFormat="1" applyFont="1" applyFill="1" applyProtection="1">
      <protection locked="0"/>
    </xf>
    <xf numFmtId="178" fontId="0" fillId="0" borderId="0" xfId="1" applyNumberFormat="1" applyFont="1" applyFill="1" applyProtection="1">
      <protection locked="0"/>
    </xf>
    <xf numFmtId="176" fontId="5" fillId="0" borderId="0" xfId="1" applyNumberFormat="1" applyFont="1" applyFill="1" applyProtection="1">
      <protection locked="0"/>
    </xf>
    <xf numFmtId="178" fontId="5" fillId="0" borderId="0" xfId="1" applyNumberFormat="1" applyFont="1" applyFill="1" applyProtection="1">
      <protection locked="0"/>
    </xf>
    <xf numFmtId="0" fontId="0" fillId="0" borderId="0" xfId="0" applyAlignment="1" applyProtection="1">
      <alignment vertical="center"/>
      <protection locked="0"/>
    </xf>
    <xf numFmtId="0" fontId="4" fillId="0" borderId="0" xfId="0" applyFont="1" applyAlignment="1" applyProtection="1">
      <alignment horizontal="left" vertical="center"/>
      <protection locked="0"/>
    </xf>
    <xf numFmtId="0" fontId="0" fillId="0" borderId="0" xfId="0" applyAlignment="1" applyProtection="1">
      <alignment horizontal="left" vertical="center" wrapText="1"/>
      <protection locked="0"/>
    </xf>
    <xf numFmtId="0" fontId="4" fillId="0" borderId="0" xfId="0" applyFont="1" applyAlignment="1" applyProtection="1">
      <alignment horizontal="left" vertical="center" wrapText="1"/>
      <protection locked="0"/>
    </xf>
    <xf numFmtId="176" fontId="13" fillId="0" borderId="0" xfId="0" applyNumberFormat="1" applyFont="1" applyAlignment="1" applyProtection="1">
      <alignment vertical="center"/>
      <protection locked="0"/>
    </xf>
    <xf numFmtId="0" fontId="13" fillId="0" borderId="0" xfId="0" applyFont="1" applyAlignment="1" applyProtection="1">
      <alignment vertical="center"/>
      <protection locked="0"/>
    </xf>
    <xf numFmtId="0" fontId="5" fillId="0" borderId="0" xfId="0" applyFont="1" applyAlignment="1" applyProtection="1">
      <alignment vertical="center"/>
      <protection locked="0"/>
    </xf>
    <xf numFmtId="176" fontId="6" fillId="0" borderId="0" xfId="1" applyNumberFormat="1" applyFont="1" applyFill="1" applyProtection="1">
      <protection locked="0"/>
    </xf>
    <xf numFmtId="176" fontId="6" fillId="0" borderId="0" xfId="1" applyNumberFormat="1" applyFont="1" applyFill="1" applyBorder="1" applyAlignment="1" applyProtection="1">
      <alignment horizontal="center"/>
      <protection locked="0"/>
    </xf>
    <xf numFmtId="176" fontId="7" fillId="0" borderId="0" xfId="1" applyNumberFormat="1" applyFont="1" applyFill="1" applyBorder="1" applyAlignment="1" applyProtection="1">
      <alignment horizontal="center"/>
      <protection locked="0"/>
    </xf>
    <xf numFmtId="176" fontId="10" fillId="0" borderId="0" xfId="1" applyNumberFormat="1" applyFont="1" applyFill="1" applyBorder="1" applyAlignment="1" applyProtection="1">
      <alignment horizontal="left" vertical="center"/>
      <protection locked="0"/>
    </xf>
    <xf numFmtId="176" fontId="6" fillId="0" borderId="0" xfId="1" applyNumberFormat="1" applyFont="1" applyFill="1" applyBorder="1" applyProtection="1">
      <protection locked="0"/>
    </xf>
    <xf numFmtId="176" fontId="7" fillId="0" borderId="0" xfId="1" applyNumberFormat="1" applyFont="1" applyFill="1" applyBorder="1" applyAlignment="1" applyProtection="1">
      <alignment horizontal="left"/>
      <protection locked="0"/>
    </xf>
    <xf numFmtId="176" fontId="7" fillId="0" borderId="0" xfId="1" applyNumberFormat="1" applyFont="1" applyFill="1" applyBorder="1" applyAlignment="1" applyProtection="1">
      <alignment vertical="center"/>
      <protection locked="0"/>
    </xf>
    <xf numFmtId="177" fontId="44" fillId="0" borderId="0" xfId="0" applyNumberFormat="1" applyFont="1" applyProtection="1">
      <protection locked="0"/>
    </xf>
    <xf numFmtId="178" fontId="6" fillId="0" borderId="0" xfId="1" applyNumberFormat="1" applyFont="1" applyFill="1" applyProtection="1">
      <protection locked="0"/>
    </xf>
    <xf numFmtId="176" fontId="6" fillId="0" borderId="6" xfId="1" applyNumberFormat="1" applyFont="1" applyFill="1" applyBorder="1" applyAlignment="1" applyProtection="1">
      <alignment horizontal="distributed" vertical="center"/>
      <protection locked="0"/>
    </xf>
    <xf numFmtId="176" fontId="6" fillId="0" borderId="7" xfId="1" applyNumberFormat="1" applyFont="1" applyFill="1" applyBorder="1" applyAlignment="1" applyProtection="1">
      <alignment vertical="center"/>
      <protection locked="0"/>
    </xf>
    <xf numFmtId="176" fontId="6" fillId="0" borderId="8" xfId="1" applyNumberFormat="1" applyFont="1" applyFill="1" applyBorder="1" applyAlignment="1" applyProtection="1">
      <alignment vertical="center"/>
      <protection locked="0"/>
    </xf>
    <xf numFmtId="176" fontId="6" fillId="0" borderId="9" xfId="1" applyNumberFormat="1" applyFont="1" applyFill="1" applyBorder="1" applyAlignment="1" applyProtection="1">
      <alignment vertical="center"/>
      <protection locked="0"/>
    </xf>
    <xf numFmtId="176" fontId="6" fillId="0" borderId="0" xfId="1" applyNumberFormat="1" applyFont="1" applyFill="1" applyBorder="1" applyAlignment="1" applyProtection="1">
      <alignment horizontal="distributed" vertical="center"/>
      <protection locked="0"/>
    </xf>
    <xf numFmtId="176" fontId="7" fillId="0" borderId="0" xfId="1" applyNumberFormat="1" applyFont="1" applyFill="1" applyBorder="1" applyAlignment="1" applyProtection="1">
      <alignment horizontal="center" vertical="center"/>
      <protection locked="0"/>
    </xf>
    <xf numFmtId="176" fontId="6" fillId="0" borderId="0" xfId="1" applyNumberFormat="1" applyFont="1" applyFill="1" applyBorder="1" applyAlignment="1" applyProtection="1">
      <alignment vertical="center"/>
      <protection locked="0"/>
    </xf>
    <xf numFmtId="176" fontId="6" fillId="0" borderId="0" xfId="1" applyNumberFormat="1" applyFont="1" applyFill="1" applyBorder="1" applyAlignment="1" applyProtection="1">
      <alignment horizontal="right" vertical="center"/>
      <protection locked="0"/>
    </xf>
    <xf numFmtId="178" fontId="6" fillId="0" borderId="0" xfId="1" applyNumberFormat="1" applyFont="1" applyFill="1" applyBorder="1" applyProtection="1">
      <protection locked="0"/>
    </xf>
    <xf numFmtId="0" fontId="6" fillId="0" borderId="0" xfId="0" applyFont="1" applyAlignment="1" applyProtection="1">
      <alignment vertical="center"/>
      <protection locked="0"/>
    </xf>
    <xf numFmtId="176" fontId="6" fillId="0" borderId="0" xfId="1" applyNumberFormat="1" applyFont="1" applyFill="1" applyBorder="1" applyAlignment="1" applyProtection="1">
      <alignment horizontal="center" vertical="center" wrapText="1" shrinkToFit="1"/>
      <protection locked="0"/>
    </xf>
    <xf numFmtId="176" fontId="6" fillId="0" borderId="0" xfId="1" applyNumberFormat="1" applyFont="1" applyFill="1" applyBorder="1" applyAlignment="1" applyProtection="1">
      <alignment horizontal="center" vertical="center" wrapText="1"/>
      <protection locked="0"/>
    </xf>
    <xf numFmtId="176" fontId="6" fillId="0" borderId="0" xfId="1" applyNumberFormat="1" applyFont="1" applyFill="1" applyBorder="1" applyAlignment="1" applyProtection="1">
      <alignment horizontal="center" vertical="center"/>
      <protection locked="0"/>
    </xf>
    <xf numFmtId="0" fontId="0" fillId="0" borderId="0" xfId="0" applyProtection="1">
      <protection locked="0"/>
    </xf>
    <xf numFmtId="176" fontId="6" fillId="0" borderId="0" xfId="1" applyNumberFormat="1" applyFont="1" applyFill="1" applyAlignment="1" applyProtection="1">
      <alignment horizontal="center"/>
      <protection locked="0"/>
    </xf>
    <xf numFmtId="176" fontId="0" fillId="0" borderId="0" xfId="1" applyNumberFormat="1" applyFont="1" applyFill="1" applyAlignment="1" applyProtection="1">
      <alignment horizontal="center"/>
      <protection locked="0"/>
    </xf>
    <xf numFmtId="176" fontId="0" fillId="0" borderId="0" xfId="1" applyNumberFormat="1" applyFont="1" applyFill="1" applyBorder="1" applyProtection="1">
      <protection locked="0"/>
    </xf>
    <xf numFmtId="177" fontId="5" fillId="0" borderId="0" xfId="1" applyNumberFormat="1" applyFont="1" applyFill="1" applyAlignment="1" applyProtection="1">
      <alignment horizontal="right"/>
    </xf>
    <xf numFmtId="176" fontId="6" fillId="0" borderId="15" xfId="1" applyNumberFormat="1" applyFont="1" applyFill="1" applyBorder="1" applyAlignment="1" applyProtection="1">
      <alignment vertical="center"/>
    </xf>
    <xf numFmtId="176" fontId="3" fillId="0" borderId="0" xfId="1" applyNumberFormat="1" applyFont="1" applyFill="1" applyProtection="1">
      <protection locked="0"/>
    </xf>
    <xf numFmtId="176" fontId="5" fillId="0" borderId="0" xfId="1" applyNumberFormat="1" applyFont="1" applyFill="1" applyBorder="1" applyProtection="1">
      <protection locked="0"/>
    </xf>
    <xf numFmtId="177" fontId="5" fillId="0" borderId="0" xfId="1" applyNumberFormat="1" applyFont="1" applyFill="1" applyBorder="1" applyAlignment="1" applyProtection="1">
      <alignment horizontal="right"/>
    </xf>
    <xf numFmtId="0" fontId="5" fillId="0" borderId="0" xfId="0" applyFont="1" applyProtection="1">
      <protection locked="0"/>
    </xf>
    <xf numFmtId="0" fontId="45" fillId="0" borderId="0" xfId="0" applyFont="1" applyProtection="1">
      <protection locked="0"/>
    </xf>
    <xf numFmtId="0" fontId="46" fillId="0" borderId="0" xfId="0" applyFont="1" applyAlignment="1" applyProtection="1">
      <alignment horizontal="left" vertical="center"/>
      <protection locked="0"/>
    </xf>
    <xf numFmtId="0" fontId="47" fillId="0" borderId="0" xfId="0" applyFont="1" applyProtection="1">
      <protection locked="0"/>
    </xf>
    <xf numFmtId="0" fontId="46" fillId="0" borderId="0" xfId="0" applyFont="1" applyAlignment="1" applyProtection="1">
      <alignment vertical="center"/>
      <protection locked="0"/>
    </xf>
    <xf numFmtId="0" fontId="17" fillId="0" borderId="0" xfId="0" applyFont="1" applyProtection="1">
      <protection locked="0"/>
    </xf>
    <xf numFmtId="0" fontId="28" fillId="0" borderId="24" xfId="0" applyFont="1" applyBorder="1" applyAlignment="1" applyProtection="1">
      <alignment horizontal="center" shrinkToFit="1"/>
      <protection locked="0"/>
    </xf>
    <xf numFmtId="0" fontId="0" fillId="0" borderId="0" xfId="0" applyAlignment="1" applyProtection="1">
      <alignment horizontal="left"/>
      <protection locked="0"/>
    </xf>
    <xf numFmtId="0" fontId="17" fillId="0" borderId="0" xfId="0" applyFont="1" applyAlignment="1" applyProtection="1">
      <alignment horizontal="left"/>
      <protection locked="0"/>
    </xf>
    <xf numFmtId="0" fontId="0" fillId="0" borderId="0" xfId="0" applyAlignment="1" applyProtection="1">
      <alignment horizontal="left" vertical="center"/>
      <protection locked="0"/>
    </xf>
    <xf numFmtId="0" fontId="24" fillId="0" borderId="0" xfId="0" applyFont="1" applyAlignment="1" applyProtection="1">
      <alignment vertical="center"/>
      <protection locked="0"/>
    </xf>
    <xf numFmtId="0" fontId="24" fillId="0" borderId="0" xfId="0" applyFont="1" applyAlignment="1" applyProtection="1">
      <alignment horizontal="left" vertical="center"/>
      <protection locked="0"/>
    </xf>
    <xf numFmtId="0" fontId="17" fillId="0" borderId="0" xfId="0" applyFont="1" applyAlignment="1" applyProtection="1">
      <alignment vertical="center"/>
      <protection locked="0"/>
    </xf>
    <xf numFmtId="0" fontId="48" fillId="0" borderId="0" xfId="0" applyFont="1" applyProtection="1">
      <protection locked="0"/>
    </xf>
    <xf numFmtId="0" fontId="49" fillId="0" borderId="0" xfId="0" applyFont="1" applyProtection="1">
      <protection locked="0"/>
    </xf>
    <xf numFmtId="0" fontId="18" fillId="0" borderId="0" xfId="0" applyFont="1" applyProtection="1">
      <protection locked="0"/>
    </xf>
    <xf numFmtId="0" fontId="0" fillId="0" borderId="0" xfId="0" applyAlignment="1" applyProtection="1">
      <alignment horizontal="center"/>
      <protection locked="0"/>
    </xf>
    <xf numFmtId="0" fontId="43" fillId="0" borderId="0" xfId="0" applyFont="1" applyProtection="1">
      <protection locked="0"/>
    </xf>
    <xf numFmtId="0" fontId="0" fillId="0" borderId="0" xfId="0" applyAlignment="1" applyProtection="1">
      <alignment horizontal="center" shrinkToFit="1"/>
      <protection locked="0"/>
    </xf>
    <xf numFmtId="176" fontId="6" fillId="0" borderId="26" xfId="1" applyNumberFormat="1" applyFont="1" applyFill="1" applyBorder="1" applyAlignment="1" applyProtection="1">
      <alignment horizontal="distributed" vertical="center" wrapText="1"/>
    </xf>
    <xf numFmtId="176" fontId="6" fillId="0" borderId="27" xfId="1" applyNumberFormat="1" applyFont="1" applyFill="1" applyBorder="1" applyAlignment="1" applyProtection="1">
      <alignment horizontal="distributed" vertical="center" shrinkToFit="1"/>
    </xf>
    <xf numFmtId="176" fontId="6" fillId="0" borderId="29" xfId="1" applyNumberFormat="1" applyFont="1" applyFill="1" applyBorder="1" applyAlignment="1" applyProtection="1">
      <alignment horizontal="distributed" vertical="center" shrinkToFit="1"/>
    </xf>
    <xf numFmtId="176" fontId="6" fillId="0" borderId="29" xfId="1" applyNumberFormat="1" applyFont="1" applyFill="1" applyBorder="1" applyAlignment="1" applyProtection="1">
      <alignment horizontal="distributed" vertical="center"/>
    </xf>
    <xf numFmtId="176" fontId="2" fillId="0" borderId="31" xfId="1" applyNumberFormat="1" applyFont="1" applyFill="1" applyBorder="1" applyProtection="1"/>
    <xf numFmtId="176" fontId="2" fillId="0" borderId="31" xfId="1" applyNumberFormat="1" applyFont="1" applyFill="1" applyBorder="1" applyAlignment="1" applyProtection="1">
      <alignment vertical="center"/>
    </xf>
    <xf numFmtId="176" fontId="6" fillId="0" borderId="32" xfId="1" applyNumberFormat="1" applyFont="1" applyFill="1" applyBorder="1" applyAlignment="1" applyProtection="1">
      <alignment horizontal="distributed" vertical="center" shrinkToFit="1"/>
    </xf>
    <xf numFmtId="176" fontId="6" fillId="0" borderId="36" xfId="1" applyNumberFormat="1" applyFont="1" applyFill="1" applyBorder="1" applyAlignment="1" applyProtection="1">
      <alignment horizontal="center" vertical="center"/>
    </xf>
    <xf numFmtId="176" fontId="6" fillId="0" borderId="37" xfId="1" applyNumberFormat="1" applyFont="1" applyFill="1" applyBorder="1" applyAlignment="1" applyProtection="1">
      <alignment horizontal="distributed" vertical="center" wrapText="1"/>
    </xf>
    <xf numFmtId="176" fontId="29" fillId="0" borderId="30" xfId="1" applyNumberFormat="1" applyFont="1" applyFill="1" applyBorder="1" applyAlignment="1" applyProtection="1">
      <alignment horizontal="center" vertical="center" wrapText="1"/>
    </xf>
    <xf numFmtId="176" fontId="29" fillId="0" borderId="30" xfId="1" applyNumberFormat="1" applyFont="1" applyFill="1" applyBorder="1" applyAlignment="1" applyProtection="1">
      <alignment horizontal="center" vertical="center"/>
    </xf>
    <xf numFmtId="0" fontId="5" fillId="0" borderId="0" xfId="0" applyFont="1" applyAlignment="1" applyProtection="1">
      <alignment horizontal="right"/>
      <protection locked="0"/>
    </xf>
    <xf numFmtId="0" fontId="17" fillId="0" borderId="46" xfId="0" applyFont="1" applyBorder="1" applyProtection="1">
      <protection locked="0"/>
    </xf>
    <xf numFmtId="0" fontId="6" fillId="0" borderId="0" xfId="0" applyFont="1" applyProtection="1">
      <protection locked="0"/>
    </xf>
    <xf numFmtId="176" fontId="6" fillId="0" borderId="39" xfId="1" applyNumberFormat="1" applyFont="1" applyFill="1" applyBorder="1" applyProtection="1">
      <protection locked="0"/>
    </xf>
    <xf numFmtId="176" fontId="6" fillId="0" borderId="31" xfId="1" applyNumberFormat="1" applyFont="1" applyFill="1" applyBorder="1" applyProtection="1">
      <protection locked="0"/>
    </xf>
    <xf numFmtId="176" fontId="6" fillId="0" borderId="13" xfId="1" applyNumberFormat="1" applyFont="1" applyFill="1" applyBorder="1" applyProtection="1">
      <protection locked="0"/>
    </xf>
    <xf numFmtId="176" fontId="6" fillId="0" borderId="48" xfId="1" applyNumberFormat="1" applyFont="1" applyFill="1" applyBorder="1" applyAlignment="1" applyProtection="1">
      <alignment horizontal="center" vertical="center"/>
      <protection locked="0"/>
    </xf>
    <xf numFmtId="176" fontId="8" fillId="0" borderId="44" xfId="1" applyNumberFormat="1" applyFont="1" applyFill="1" applyBorder="1" applyAlignment="1" applyProtection="1">
      <alignment vertical="center"/>
      <protection locked="0"/>
    </xf>
    <xf numFmtId="176" fontId="6" fillId="0" borderId="33" xfId="1" applyNumberFormat="1" applyFont="1" applyFill="1" applyBorder="1" applyProtection="1">
      <protection locked="0"/>
    </xf>
    <xf numFmtId="176" fontId="6" fillId="0" borderId="49" xfId="1" applyNumberFormat="1" applyFont="1" applyFill="1" applyBorder="1" applyAlignment="1" applyProtection="1">
      <alignment vertical="center"/>
      <protection locked="0"/>
    </xf>
    <xf numFmtId="176" fontId="6" fillId="0" borderId="3" xfId="1" applyNumberFormat="1" applyFont="1" applyFill="1" applyBorder="1" applyAlignment="1" applyProtection="1">
      <alignment horizontal="distributed" vertical="center"/>
    </xf>
    <xf numFmtId="176" fontId="6" fillId="0" borderId="3" xfId="1" applyNumberFormat="1" applyFont="1" applyFill="1" applyBorder="1" applyAlignment="1" applyProtection="1">
      <alignment horizontal="center" vertical="center"/>
    </xf>
    <xf numFmtId="176" fontId="6" fillId="0" borderId="0" xfId="1" applyNumberFormat="1" applyFont="1" applyFill="1" applyBorder="1" applyAlignment="1" applyProtection="1">
      <alignment horizontal="right" vertical="center"/>
    </xf>
    <xf numFmtId="0" fontId="6" fillId="0" borderId="0" xfId="0" applyFont="1" applyAlignment="1">
      <alignment horizontal="right"/>
    </xf>
    <xf numFmtId="0" fontId="4" fillId="0" borderId="18" xfId="0" applyFont="1" applyBorder="1" applyAlignment="1">
      <alignment vertical="center"/>
    </xf>
    <xf numFmtId="176" fontId="9" fillId="0" borderId="0" xfId="1" applyNumberFormat="1" applyFont="1" applyFill="1" applyBorder="1" applyAlignment="1" applyProtection="1">
      <alignment horizontal="left" vertical="center"/>
    </xf>
    <xf numFmtId="176" fontId="5" fillId="0" borderId="0" xfId="1" applyNumberFormat="1" applyFont="1" applyFill="1" applyProtection="1"/>
    <xf numFmtId="0" fontId="17" fillId="0" borderId="52" xfId="0" applyFont="1" applyBorder="1" applyProtection="1">
      <protection locked="0"/>
    </xf>
    <xf numFmtId="0" fontId="17" fillId="0" borderId="52" xfId="0" applyFont="1" applyBorder="1" applyAlignment="1" applyProtection="1">
      <alignment vertical="center"/>
      <protection locked="0"/>
    </xf>
    <xf numFmtId="179" fontId="14" fillId="0" borderId="17" xfId="0" applyNumberFormat="1" applyFont="1" applyBorder="1" applyAlignment="1" applyProtection="1">
      <alignment vertical="center"/>
      <protection locked="0"/>
    </xf>
    <xf numFmtId="179" fontId="14" fillId="0" borderId="18" xfId="0" applyNumberFormat="1" applyFont="1" applyBorder="1" applyAlignment="1" applyProtection="1">
      <alignment vertical="center"/>
      <protection locked="0"/>
    </xf>
    <xf numFmtId="176" fontId="2" fillId="0" borderId="0" xfId="1" applyNumberFormat="1" applyFont="1" applyFill="1" applyBorder="1" applyAlignment="1" applyProtection="1">
      <alignment horizontal="center"/>
      <protection locked="0"/>
    </xf>
    <xf numFmtId="176" fontId="6" fillId="0" borderId="41" xfId="1" applyNumberFormat="1" applyFont="1" applyFill="1" applyBorder="1" applyProtection="1">
      <protection locked="0"/>
    </xf>
    <xf numFmtId="176" fontId="6" fillId="0" borderId="51" xfId="1" applyNumberFormat="1" applyFont="1" applyFill="1" applyBorder="1" applyProtection="1">
      <protection locked="0"/>
    </xf>
    <xf numFmtId="0" fontId="50" fillId="0" borderId="0" xfId="2" applyFont="1">
      <alignment vertical="center"/>
    </xf>
    <xf numFmtId="0" fontId="32" fillId="0" borderId="0" xfId="2" applyFont="1" applyAlignment="1"/>
    <xf numFmtId="0" fontId="51" fillId="0" borderId="0" xfId="2" applyFont="1">
      <alignment vertical="center"/>
    </xf>
    <xf numFmtId="180" fontId="52" fillId="0" borderId="0" xfId="2" applyNumberFormat="1" applyFont="1" applyAlignment="1">
      <alignment horizontal="center" vertical="center"/>
    </xf>
    <xf numFmtId="0" fontId="33" fillId="0" borderId="0" xfId="2" applyFont="1" applyAlignment="1">
      <alignment horizontal="center" vertical="center"/>
    </xf>
    <xf numFmtId="0" fontId="34" fillId="0" borderId="0" xfId="2" applyFont="1" applyAlignment="1">
      <alignment horizontal="center" vertical="center"/>
    </xf>
    <xf numFmtId="0" fontId="35" fillId="0" borderId="0" xfId="2" applyFont="1" applyAlignment="1">
      <alignment horizontal="center" vertical="center"/>
    </xf>
    <xf numFmtId="0" fontId="34" fillId="0" borderId="0" xfId="2" applyFont="1">
      <alignment vertical="center"/>
    </xf>
    <xf numFmtId="0" fontId="50" fillId="0" borderId="54" xfId="2" applyFont="1" applyBorder="1">
      <alignment vertical="center"/>
    </xf>
    <xf numFmtId="0" fontId="35" fillId="0" borderId="27" xfId="2" applyFont="1" applyBorder="1">
      <alignment vertical="center"/>
    </xf>
    <xf numFmtId="0" fontId="35" fillId="0" borderId="27" xfId="2" applyFont="1" applyBorder="1" applyAlignment="1">
      <alignment horizontal="center" vertical="center"/>
    </xf>
    <xf numFmtId="0" fontId="36" fillId="0" borderId="55" xfId="2" applyFont="1" applyBorder="1" applyAlignment="1">
      <alignment horizontal="center" vertical="center"/>
    </xf>
    <xf numFmtId="0" fontId="35" fillId="0" borderId="0" xfId="2" applyFont="1">
      <alignment vertical="center"/>
    </xf>
    <xf numFmtId="0" fontId="35" fillId="0" borderId="56" xfId="2" applyFont="1" applyBorder="1" applyAlignment="1">
      <alignment horizontal="center" vertical="center"/>
    </xf>
    <xf numFmtId="0" fontId="37" fillId="0" borderId="56" xfId="2" applyFont="1" applyBorder="1" applyAlignment="1">
      <alignment horizontal="center" vertical="center"/>
    </xf>
    <xf numFmtId="0" fontId="52" fillId="0" borderId="54" xfId="2" applyFont="1" applyBorder="1" applyAlignment="1">
      <alignment horizontal="center" vertical="center"/>
    </xf>
    <xf numFmtId="0" fontId="39" fillId="0" borderId="57" xfId="2" applyFont="1" applyBorder="1">
      <alignment vertical="center"/>
    </xf>
    <xf numFmtId="0" fontId="50" fillId="0" borderId="5" xfId="2" applyFont="1" applyBorder="1">
      <alignment vertical="center"/>
    </xf>
    <xf numFmtId="0" fontId="38" fillId="0" borderId="20" xfId="2" applyFont="1" applyBorder="1" applyAlignment="1">
      <alignment horizontal="left" vertical="center"/>
    </xf>
    <xf numFmtId="0" fontId="38" fillId="0" borderId="0" xfId="2" applyFont="1" applyAlignment="1">
      <alignment horizontal="left" vertical="center"/>
    </xf>
    <xf numFmtId="0" fontId="39" fillId="0" borderId="58" xfId="2" applyFont="1" applyBorder="1">
      <alignment vertical="center"/>
    </xf>
    <xf numFmtId="0" fontId="40" fillId="0" borderId="0" xfId="2" applyFont="1">
      <alignment vertical="center"/>
    </xf>
    <xf numFmtId="0" fontId="38" fillId="0" borderId="13" xfId="2" applyFont="1" applyBorder="1" applyAlignment="1">
      <alignment horizontal="left" vertical="center"/>
    </xf>
    <xf numFmtId="0" fontId="38" fillId="0" borderId="19" xfId="2" applyFont="1" applyBorder="1" applyAlignment="1">
      <alignment horizontal="left" vertical="center"/>
    </xf>
    <xf numFmtId="0" fontId="38" fillId="0" borderId="59" xfId="2" applyFont="1" applyBorder="1" applyAlignment="1">
      <alignment horizontal="left" vertical="center"/>
    </xf>
    <xf numFmtId="0" fontId="39" fillId="0" borderId="60" xfId="2" applyFont="1" applyBorder="1">
      <alignment vertical="center"/>
    </xf>
    <xf numFmtId="0" fontId="39" fillId="0" borderId="61" xfId="2" applyFont="1" applyBorder="1">
      <alignment vertical="center"/>
    </xf>
    <xf numFmtId="0" fontId="39" fillId="0" borderId="62" xfId="2" applyFont="1" applyBorder="1">
      <alignment vertical="center"/>
    </xf>
    <xf numFmtId="180" fontId="53" fillId="0" borderId="63" xfId="2" applyNumberFormat="1" applyFont="1" applyBorder="1" applyAlignment="1">
      <alignment horizontal="center" vertical="center"/>
    </xf>
    <xf numFmtId="180" fontId="53" fillId="0" borderId="64" xfId="2" applyNumberFormat="1" applyFont="1" applyBorder="1" applyAlignment="1">
      <alignment horizontal="center" vertical="center"/>
    </xf>
    <xf numFmtId="180" fontId="53" fillId="0" borderId="61" xfId="2" applyNumberFormat="1" applyFont="1" applyBorder="1" applyAlignment="1">
      <alignment horizontal="center" vertical="center"/>
    </xf>
    <xf numFmtId="180" fontId="53" fillId="0" borderId="65" xfId="2" applyNumberFormat="1" applyFont="1" applyBorder="1" applyAlignment="1">
      <alignment horizontal="center" vertical="center"/>
    </xf>
    <xf numFmtId="0" fontId="38" fillId="0" borderId="66" xfId="2" applyFont="1" applyBorder="1" applyAlignment="1">
      <alignment horizontal="left" vertical="center"/>
    </xf>
    <xf numFmtId="0" fontId="38" fillId="0" borderId="67" xfId="2" applyFont="1" applyBorder="1" applyAlignment="1">
      <alignment horizontal="left" vertical="center"/>
    </xf>
    <xf numFmtId="0" fontId="38" fillId="0" borderId="68" xfId="2" applyFont="1" applyBorder="1" applyAlignment="1">
      <alignment horizontal="left" vertical="center"/>
    </xf>
    <xf numFmtId="0" fontId="39" fillId="2" borderId="19" xfId="2" applyFont="1" applyFill="1" applyBorder="1">
      <alignment vertical="center"/>
    </xf>
    <xf numFmtId="0" fontId="39" fillId="2" borderId="59" xfId="2" applyFont="1" applyFill="1" applyBorder="1">
      <alignment vertical="center"/>
    </xf>
    <xf numFmtId="181" fontId="53" fillId="2" borderId="69" xfId="2" applyNumberFormat="1" applyFont="1" applyFill="1" applyBorder="1" applyAlignment="1">
      <alignment horizontal="center" vertical="center"/>
    </xf>
    <xf numFmtId="180" fontId="53" fillId="2" borderId="69" xfId="2" applyNumberFormat="1" applyFont="1" applyFill="1" applyBorder="1" applyAlignment="1">
      <alignment horizontal="center" vertical="center"/>
    </xf>
    <xf numFmtId="180" fontId="53" fillId="2" borderId="70" xfId="2" applyNumberFormat="1" applyFont="1" applyFill="1" applyBorder="1" applyAlignment="1">
      <alignment horizontal="center" vertical="center"/>
    </xf>
    <xf numFmtId="181" fontId="53" fillId="2" borderId="70" xfId="2" applyNumberFormat="1" applyFont="1" applyFill="1" applyBorder="1" applyAlignment="1">
      <alignment horizontal="center" vertical="center"/>
    </xf>
    <xf numFmtId="181" fontId="53" fillId="2" borderId="71" xfId="2" applyNumberFormat="1" applyFont="1" applyFill="1" applyBorder="1" applyAlignment="1">
      <alignment horizontal="center" vertical="center"/>
    </xf>
    <xf numFmtId="0" fontId="38" fillId="0" borderId="72" xfId="2" applyFont="1" applyBorder="1" applyAlignment="1">
      <alignment horizontal="left" vertical="center"/>
    </xf>
    <xf numFmtId="0" fontId="50" fillId="0" borderId="20" xfId="2" applyFont="1" applyBorder="1">
      <alignment vertical="center"/>
    </xf>
    <xf numFmtId="180" fontId="53" fillId="0" borderId="73" xfId="2" applyNumberFormat="1" applyFont="1" applyBorder="1" applyAlignment="1">
      <alignment horizontal="center" vertical="center"/>
    </xf>
    <xf numFmtId="180" fontId="53" fillId="0" borderId="74" xfId="2" applyNumberFormat="1" applyFont="1" applyBorder="1" applyAlignment="1">
      <alignment horizontal="center" vertical="center"/>
    </xf>
    <xf numFmtId="180" fontId="53" fillId="0" borderId="75" xfId="2" applyNumberFormat="1" applyFont="1" applyBorder="1" applyAlignment="1">
      <alignment horizontal="center" vertical="center"/>
    </xf>
    <xf numFmtId="0" fontId="52" fillId="0" borderId="5" xfId="2" applyFont="1" applyBorder="1">
      <alignment vertical="center"/>
    </xf>
    <xf numFmtId="180" fontId="53" fillId="0" borderId="76" xfId="2" applyNumberFormat="1" applyFont="1" applyBorder="1" applyAlignment="1">
      <alignment horizontal="center" vertical="center"/>
    </xf>
    <xf numFmtId="0" fontId="38" fillId="0" borderId="13" xfId="2" applyFont="1" applyBorder="1" applyAlignment="1">
      <alignment horizontal="right" vertical="center"/>
    </xf>
    <xf numFmtId="180" fontId="53" fillId="0" borderId="77" xfId="2" applyNumberFormat="1" applyFont="1" applyBorder="1" applyAlignment="1">
      <alignment horizontal="center" vertical="center"/>
    </xf>
    <xf numFmtId="180" fontId="53" fillId="0" borderId="78" xfId="2" applyNumberFormat="1" applyFont="1" applyBorder="1" applyAlignment="1">
      <alignment horizontal="center" vertical="center"/>
    </xf>
    <xf numFmtId="0" fontId="50" fillId="0" borderId="79" xfId="2" applyFont="1" applyBorder="1">
      <alignment vertical="center"/>
    </xf>
    <xf numFmtId="0" fontId="50" fillId="0" borderId="80" xfId="2" applyFont="1" applyBorder="1">
      <alignment vertical="center"/>
    </xf>
    <xf numFmtId="180" fontId="53" fillId="0" borderId="19" xfId="2" applyNumberFormat="1" applyFont="1" applyBorder="1" applyAlignment="1">
      <alignment horizontal="center" vertical="center"/>
    </xf>
    <xf numFmtId="180" fontId="53" fillId="0" borderId="81" xfId="2" applyNumberFormat="1" applyFont="1" applyBorder="1" applyAlignment="1">
      <alignment horizontal="center" vertical="center"/>
    </xf>
    <xf numFmtId="180" fontId="53" fillId="0" borderId="82" xfId="2" applyNumberFormat="1" applyFont="1" applyBorder="1" applyAlignment="1">
      <alignment horizontal="center" vertical="center"/>
    </xf>
    <xf numFmtId="0" fontId="50" fillId="0" borderId="27" xfId="2" applyFont="1" applyBorder="1">
      <alignment vertical="center"/>
    </xf>
    <xf numFmtId="0" fontId="41" fillId="0" borderId="0" xfId="2" applyFont="1" applyAlignment="1">
      <alignment horizontal="left" vertical="center"/>
    </xf>
    <xf numFmtId="55" fontId="34" fillId="0" borderId="0" xfId="2" applyNumberFormat="1" applyFont="1">
      <alignment vertical="center"/>
    </xf>
    <xf numFmtId="0" fontId="37" fillId="0" borderId="0" xfId="2" applyFont="1" applyAlignment="1"/>
    <xf numFmtId="0" fontId="52" fillId="0" borderId="83" xfId="2" applyFont="1" applyBorder="1" applyAlignment="1">
      <alignment horizontal="center" vertical="center"/>
    </xf>
    <xf numFmtId="0" fontId="37" fillId="0" borderId="17" xfId="2" applyFont="1" applyBorder="1" applyAlignment="1">
      <alignment horizontal="left" vertical="center"/>
    </xf>
    <xf numFmtId="0" fontId="37" fillId="0" borderId="18" xfId="2" applyFont="1" applyBorder="1" applyAlignment="1">
      <alignment horizontal="left" vertical="center"/>
    </xf>
    <xf numFmtId="0" fontId="34" fillId="0" borderId="84" xfId="2" applyFont="1" applyBorder="1">
      <alignment vertical="center"/>
    </xf>
    <xf numFmtId="0" fontId="40" fillId="0" borderId="0" xfId="2" applyFont="1" applyAlignment="1">
      <alignment horizontal="left"/>
    </xf>
    <xf numFmtId="0" fontId="40" fillId="0" borderId="0" xfId="2" applyFont="1" applyAlignment="1"/>
    <xf numFmtId="0" fontId="52" fillId="0" borderId="47" xfId="2" applyFont="1" applyBorder="1" applyAlignment="1">
      <alignment horizontal="center" vertical="center"/>
    </xf>
    <xf numFmtId="176" fontId="6" fillId="0" borderId="0" xfId="1" applyNumberFormat="1" applyFont="1" applyFill="1" applyAlignment="1" applyProtection="1">
      <alignment horizontal="right"/>
      <protection locked="0"/>
    </xf>
    <xf numFmtId="176" fontId="3" fillId="0" borderId="25" xfId="1" applyNumberFormat="1" applyFont="1" applyFill="1" applyBorder="1" applyAlignment="1" applyProtection="1">
      <alignment vertical="center"/>
    </xf>
    <xf numFmtId="176" fontId="3" fillId="0" borderId="8" xfId="1" applyNumberFormat="1" applyFont="1" applyFill="1" applyBorder="1" applyAlignment="1" applyProtection="1">
      <alignment horizontal="center" vertical="center"/>
      <protection locked="0"/>
    </xf>
    <xf numFmtId="176" fontId="3" fillId="0" borderId="7" xfId="1" applyNumberFormat="1" applyFont="1" applyFill="1" applyBorder="1" applyAlignment="1" applyProtection="1">
      <alignment horizontal="center" vertical="center"/>
      <protection locked="0"/>
    </xf>
    <xf numFmtId="176" fontId="3" fillId="0" borderId="23" xfId="1" applyNumberFormat="1" applyFont="1" applyFill="1" applyBorder="1" applyAlignment="1" applyProtection="1">
      <alignment vertical="center"/>
    </xf>
    <xf numFmtId="176" fontId="3" fillId="0" borderId="23" xfId="1" applyNumberFormat="1" applyFont="1" applyFill="1" applyBorder="1" applyAlignment="1" applyProtection="1">
      <alignment vertical="center" wrapText="1"/>
    </xf>
    <xf numFmtId="176" fontId="3" fillId="0" borderId="31" xfId="1" applyNumberFormat="1" applyFont="1" applyFill="1" applyBorder="1" applyAlignment="1" applyProtection="1">
      <alignment vertical="center"/>
    </xf>
    <xf numFmtId="176" fontId="3" fillId="0" borderId="41" xfId="1" applyNumberFormat="1" applyFont="1" applyFill="1" applyBorder="1" applyAlignment="1" applyProtection="1">
      <alignment vertical="center"/>
    </xf>
    <xf numFmtId="176" fontId="3" fillId="0" borderId="9" xfId="1" applyNumberFormat="1" applyFont="1" applyFill="1" applyBorder="1" applyAlignment="1" applyProtection="1">
      <alignment horizontal="center" vertical="center"/>
      <protection locked="0"/>
    </xf>
    <xf numFmtId="176" fontId="3" fillId="0" borderId="16" xfId="1" applyNumberFormat="1" applyFont="1" applyFill="1" applyBorder="1" applyAlignment="1" applyProtection="1">
      <alignment vertical="center"/>
    </xf>
    <xf numFmtId="176" fontId="3" fillId="0" borderId="15" xfId="1" applyNumberFormat="1" applyFont="1" applyFill="1" applyBorder="1" applyAlignment="1" applyProtection="1">
      <alignment vertical="center"/>
    </xf>
    <xf numFmtId="176" fontId="3" fillId="0" borderId="11" xfId="1" applyNumberFormat="1" applyFont="1" applyFill="1" applyBorder="1" applyAlignment="1" applyProtection="1">
      <alignment horizontal="right" vertical="center"/>
    </xf>
    <xf numFmtId="176" fontId="3" fillId="0" borderId="14" xfId="1" applyNumberFormat="1" applyFont="1" applyFill="1" applyBorder="1" applyAlignment="1" applyProtection="1">
      <alignment horizontal="right" vertical="center"/>
    </xf>
    <xf numFmtId="176" fontId="3" fillId="0" borderId="10" xfId="1" applyNumberFormat="1" applyFont="1" applyFill="1" applyBorder="1" applyAlignment="1" applyProtection="1">
      <alignment horizontal="right" vertical="center"/>
    </xf>
    <xf numFmtId="176" fontId="3" fillId="0" borderId="15" xfId="1" applyNumberFormat="1" applyFont="1" applyFill="1" applyBorder="1" applyAlignment="1" applyProtection="1">
      <alignment horizontal="right" vertical="center"/>
    </xf>
    <xf numFmtId="176" fontId="29" fillId="0" borderId="28" xfId="1" applyNumberFormat="1" applyFont="1" applyFill="1" applyBorder="1" applyAlignment="1" applyProtection="1">
      <alignment horizontal="center" vertical="center"/>
    </xf>
    <xf numFmtId="176" fontId="29" fillId="0" borderId="43" xfId="1" applyNumberFormat="1" applyFont="1" applyFill="1" applyBorder="1" applyAlignment="1" applyProtection="1">
      <alignment horizontal="center" vertical="center"/>
    </xf>
    <xf numFmtId="176" fontId="29" fillId="0" borderId="34" xfId="1" applyNumberFormat="1" applyFont="1" applyFill="1" applyBorder="1" applyAlignment="1" applyProtection="1">
      <alignment horizontal="center" vertical="center"/>
    </xf>
    <xf numFmtId="176" fontId="5" fillId="0" borderId="0" xfId="1" applyNumberFormat="1" applyFont="1" applyFill="1" applyBorder="1" applyAlignment="1" applyProtection="1">
      <alignment vertical="center"/>
    </xf>
    <xf numFmtId="176" fontId="3" fillId="0" borderId="45" xfId="1" applyNumberFormat="1" applyFont="1" applyFill="1" applyBorder="1" applyAlignment="1" applyProtection="1">
      <alignment vertical="center"/>
    </xf>
    <xf numFmtId="176" fontId="3" fillId="0" borderId="124" xfId="1" applyNumberFormat="1" applyFont="1" applyFill="1" applyBorder="1" applyAlignment="1" applyProtection="1">
      <alignment horizontal="right" vertical="center"/>
    </xf>
    <xf numFmtId="176" fontId="6" fillId="0" borderId="21" xfId="1" applyNumberFormat="1" applyFont="1" applyFill="1" applyBorder="1" applyAlignment="1" applyProtection="1">
      <alignment vertical="center"/>
      <protection locked="0"/>
    </xf>
    <xf numFmtId="176" fontId="3" fillId="0" borderId="21" xfId="1" applyNumberFormat="1" applyFont="1" applyFill="1" applyBorder="1" applyAlignment="1" applyProtection="1">
      <alignment horizontal="center" vertical="center"/>
      <protection locked="0"/>
    </xf>
    <xf numFmtId="176" fontId="6" fillId="0" borderId="0" xfId="1" applyNumberFormat="1" applyFont="1" applyFill="1" applyBorder="1" applyAlignment="1" applyProtection="1">
      <alignment horizontal="distributed" vertical="center" shrinkToFit="1"/>
    </xf>
    <xf numFmtId="176" fontId="29" fillId="0" borderId="0" xfId="1" applyNumberFormat="1" applyFont="1" applyFill="1" applyBorder="1" applyAlignment="1" applyProtection="1">
      <alignment horizontal="center" vertical="center" wrapText="1"/>
    </xf>
    <xf numFmtId="176" fontId="3" fillId="0" borderId="0" xfId="1" applyNumberFormat="1" applyFont="1" applyFill="1" applyBorder="1" applyAlignment="1" applyProtection="1">
      <alignment vertical="center"/>
    </xf>
    <xf numFmtId="176" fontId="3" fillId="0" borderId="12" xfId="1" applyNumberFormat="1" applyFont="1" applyFill="1" applyBorder="1" applyAlignment="1" applyProtection="1">
      <alignment horizontal="right" vertical="center"/>
    </xf>
    <xf numFmtId="176" fontId="3" fillId="0" borderId="125" xfId="1" applyNumberFormat="1" applyFont="1" applyFill="1" applyBorder="1" applyAlignment="1" applyProtection="1">
      <alignment horizontal="right" vertical="center"/>
    </xf>
    <xf numFmtId="176" fontId="6" fillId="0" borderId="20" xfId="1" applyNumberFormat="1" applyFont="1" applyFill="1" applyBorder="1" applyProtection="1">
      <protection locked="0"/>
    </xf>
    <xf numFmtId="176" fontId="29" fillId="0" borderId="42" xfId="1" applyNumberFormat="1" applyFont="1" applyFill="1" applyBorder="1" applyAlignment="1" applyProtection="1">
      <alignment horizontal="center" vertical="center"/>
    </xf>
    <xf numFmtId="176" fontId="29" fillId="0" borderId="126" xfId="1" applyNumberFormat="1" applyFont="1" applyFill="1" applyBorder="1" applyAlignment="1" applyProtection="1">
      <alignment horizontal="center" vertical="center"/>
    </xf>
    <xf numFmtId="176" fontId="29" fillId="0" borderId="127" xfId="1" applyNumberFormat="1" applyFont="1" applyFill="1" applyBorder="1" applyAlignment="1" applyProtection="1">
      <alignment horizontal="center" vertical="center"/>
    </xf>
    <xf numFmtId="176" fontId="2" fillId="0" borderId="33" xfId="1" applyNumberFormat="1" applyFont="1" applyFill="1" applyBorder="1" applyProtection="1"/>
    <xf numFmtId="176" fontId="11" fillId="0" borderId="41" xfId="1" applyNumberFormat="1" applyFont="1" applyFill="1" applyBorder="1" applyAlignment="1" applyProtection="1">
      <alignment vertical="center"/>
      <protection locked="0"/>
    </xf>
    <xf numFmtId="176" fontId="2" fillId="4" borderId="31" xfId="1" applyNumberFormat="1" applyFont="1" applyFill="1" applyBorder="1" applyProtection="1"/>
    <xf numFmtId="176" fontId="6" fillId="4" borderId="29" xfId="1" applyNumberFormat="1" applyFont="1" applyFill="1" applyBorder="1" applyAlignment="1" applyProtection="1">
      <alignment horizontal="distributed" vertical="center"/>
    </xf>
    <xf numFmtId="176" fontId="29" fillId="4" borderId="30" xfId="1" applyNumberFormat="1" applyFont="1" applyFill="1" applyBorder="1" applyAlignment="1" applyProtection="1">
      <alignment horizontal="center" vertical="center"/>
    </xf>
    <xf numFmtId="176" fontId="3" fillId="4" borderId="23" xfId="1" applyNumberFormat="1" applyFont="1" applyFill="1" applyBorder="1" applyAlignment="1" applyProtection="1">
      <alignment vertical="center"/>
    </xf>
    <xf numFmtId="176" fontId="6" fillId="4" borderId="8" xfId="1" applyNumberFormat="1" applyFont="1" applyFill="1" applyBorder="1" applyAlignment="1" applyProtection="1">
      <alignment vertical="center"/>
      <protection locked="0"/>
    </xf>
    <xf numFmtId="176" fontId="3" fillId="4" borderId="8" xfId="1" applyNumberFormat="1" applyFont="1" applyFill="1" applyBorder="1" applyAlignment="1" applyProtection="1">
      <alignment horizontal="center" vertical="center"/>
      <protection locked="0"/>
    </xf>
    <xf numFmtId="176" fontId="6" fillId="4" borderId="31" xfId="1" applyNumberFormat="1" applyFont="1" applyFill="1" applyBorder="1" applyProtection="1">
      <protection locked="0"/>
    </xf>
    <xf numFmtId="176" fontId="6" fillId="4" borderId="32" xfId="1" applyNumberFormat="1" applyFont="1" applyFill="1" applyBorder="1" applyAlignment="1" applyProtection="1">
      <alignment horizontal="distributed" vertical="center" shrinkToFit="1"/>
    </xf>
    <xf numFmtId="176" fontId="3" fillId="4" borderId="31" xfId="1" applyNumberFormat="1" applyFont="1" applyFill="1" applyBorder="1" applyAlignment="1" applyProtection="1">
      <alignment vertical="center"/>
    </xf>
    <xf numFmtId="176" fontId="6" fillId="4" borderId="29" xfId="1" applyNumberFormat="1" applyFont="1" applyFill="1" applyBorder="1" applyAlignment="1" applyProtection="1">
      <alignment horizontal="distributed" vertical="center" shrinkToFit="1"/>
    </xf>
    <xf numFmtId="176" fontId="11" fillId="4" borderId="31" xfId="1" applyNumberFormat="1" applyFont="1" applyFill="1" applyBorder="1" applyAlignment="1" applyProtection="1">
      <alignment vertical="center"/>
      <protection locked="0"/>
    </xf>
    <xf numFmtId="176" fontId="29" fillId="4" borderId="30" xfId="1" applyNumberFormat="1" applyFont="1" applyFill="1" applyBorder="1" applyAlignment="1" applyProtection="1">
      <alignment horizontal="center" vertical="center" wrapText="1"/>
    </xf>
    <xf numFmtId="0" fontId="3" fillId="4" borderId="10" xfId="1" applyNumberFormat="1" applyFont="1" applyFill="1" applyBorder="1" applyAlignment="1" applyProtection="1">
      <alignment horizontal="right" vertical="center"/>
    </xf>
    <xf numFmtId="176" fontId="11" fillId="4" borderId="41" xfId="1" applyNumberFormat="1" applyFont="1" applyFill="1" applyBorder="1" applyAlignment="1" applyProtection="1">
      <alignment vertical="center"/>
      <protection locked="0"/>
    </xf>
    <xf numFmtId="176" fontId="6" fillId="4" borderId="21" xfId="1" applyNumberFormat="1" applyFont="1" applyFill="1" applyBorder="1" applyAlignment="1" applyProtection="1">
      <alignment vertical="center"/>
      <protection locked="0"/>
    </xf>
    <xf numFmtId="176" fontId="6" fillId="4" borderId="33" xfId="1" applyNumberFormat="1" applyFont="1" applyFill="1" applyBorder="1" applyProtection="1">
      <protection locked="0"/>
    </xf>
    <xf numFmtId="176" fontId="29" fillId="4" borderId="127" xfId="1" applyNumberFormat="1" applyFont="1" applyFill="1" applyBorder="1" applyAlignment="1" applyProtection="1">
      <alignment horizontal="center" vertical="center" wrapText="1"/>
    </xf>
    <xf numFmtId="0" fontId="3" fillId="4" borderId="12" xfId="1" applyNumberFormat="1" applyFont="1" applyFill="1" applyBorder="1" applyAlignment="1" applyProtection="1">
      <alignment horizontal="right" vertical="center"/>
    </xf>
    <xf numFmtId="176" fontId="6" fillId="4" borderId="9" xfId="1" applyNumberFormat="1" applyFont="1" applyFill="1" applyBorder="1" applyAlignment="1" applyProtection="1">
      <alignment vertical="center"/>
      <protection locked="0"/>
    </xf>
    <xf numFmtId="176" fontId="3" fillId="4" borderId="9" xfId="1" applyNumberFormat="1" applyFont="1" applyFill="1" applyBorder="1" applyAlignment="1" applyProtection="1">
      <alignment horizontal="center" vertical="center"/>
      <protection locked="0"/>
    </xf>
    <xf numFmtId="0" fontId="16" fillId="0" borderId="54" xfId="0" applyFont="1" applyBorder="1" applyAlignment="1" applyProtection="1">
      <alignment horizontal="left" vertical="center"/>
      <protection locked="0"/>
    </xf>
    <xf numFmtId="0" fontId="17" fillId="0" borderId="1" xfId="0" applyFont="1" applyBorder="1" applyAlignment="1" applyProtection="1">
      <alignment horizontal="center"/>
      <protection locked="0"/>
    </xf>
    <xf numFmtId="0" fontId="0" fillId="0" borderId="128" xfId="0" applyBorder="1" applyAlignment="1" applyProtection="1">
      <alignment horizontal="center" vertical="center"/>
      <protection locked="0"/>
    </xf>
    <xf numFmtId="0" fontId="0" fillId="0" borderId="1" xfId="0" applyBorder="1" applyAlignment="1" applyProtection="1">
      <alignment horizontal="center"/>
      <protection locked="0"/>
    </xf>
    <xf numFmtId="0" fontId="0" fillId="0" borderId="131" xfId="0" applyBorder="1" applyAlignment="1" applyProtection="1">
      <alignment horizontal="left" vertical="center"/>
      <protection locked="0"/>
    </xf>
    <xf numFmtId="0" fontId="0" fillId="0" borderId="132" xfId="0" applyBorder="1" applyAlignment="1" applyProtection="1">
      <alignment horizontal="left" vertical="center"/>
      <protection locked="0"/>
    </xf>
    <xf numFmtId="0" fontId="0" fillId="0" borderId="27" xfId="0" applyBorder="1" applyAlignment="1" applyProtection="1">
      <alignment horizontal="right"/>
      <protection locked="0"/>
    </xf>
    <xf numFmtId="0" fontId="0" fillId="0" borderId="5" xfId="0" applyBorder="1" applyAlignment="1" applyProtection="1">
      <alignment horizontal="center"/>
      <protection locked="0"/>
    </xf>
    <xf numFmtId="0" fontId="54" fillId="0" borderId="0" xfId="0" applyFont="1" applyAlignment="1" applyProtection="1">
      <alignment horizontal="center"/>
      <protection locked="0"/>
    </xf>
    <xf numFmtId="0" fontId="14" fillId="0" borderId="0" xfId="0" applyFont="1" applyAlignment="1" applyProtection="1">
      <alignment horizontal="left" vertical="center"/>
      <protection locked="0"/>
    </xf>
    <xf numFmtId="0" fontId="63" fillId="0" borderId="0" xfId="0" applyFont="1" applyAlignment="1" applyProtection="1">
      <alignment vertical="center"/>
      <protection locked="0"/>
    </xf>
    <xf numFmtId="0" fontId="14" fillId="0" borderId="0" xfId="0" applyFont="1" applyAlignment="1" applyProtection="1">
      <alignment vertical="center"/>
      <protection locked="0"/>
    </xf>
    <xf numFmtId="0" fontId="16" fillId="0" borderId="0" xfId="0" applyFont="1" applyAlignment="1" applyProtection="1">
      <alignment vertical="center"/>
      <protection locked="0"/>
    </xf>
    <xf numFmtId="0" fontId="17" fillId="0" borderId="53" xfId="0" applyFont="1" applyBorder="1" applyProtection="1">
      <protection locked="0"/>
    </xf>
    <xf numFmtId="0" fontId="28" fillId="0" borderId="0" xfId="0" applyFont="1" applyAlignment="1" applyProtection="1">
      <alignment horizontal="center" shrinkToFit="1"/>
      <protection locked="0"/>
    </xf>
    <xf numFmtId="0" fontId="3" fillId="0" borderId="0" xfId="0" applyFont="1" applyProtection="1">
      <protection locked="0"/>
    </xf>
    <xf numFmtId="0" fontId="0" fillId="0" borderId="0" xfId="0" applyAlignment="1" applyProtection="1">
      <alignment horizontal="right"/>
      <protection locked="0"/>
    </xf>
    <xf numFmtId="0" fontId="0" fillId="0" borderId="0" xfId="0" applyAlignment="1" applyProtection="1">
      <alignment horizontal="center" vertical="center"/>
      <protection locked="0"/>
    </xf>
    <xf numFmtId="0" fontId="46" fillId="0" borderId="0" xfId="0" applyFont="1" applyAlignment="1" applyProtection="1">
      <alignment horizontal="right"/>
      <protection locked="0"/>
    </xf>
    <xf numFmtId="0" fontId="4" fillId="0" borderId="0" xfId="0" applyFont="1" applyProtection="1">
      <protection locked="0"/>
    </xf>
    <xf numFmtId="0" fontId="60" fillId="0" borderId="0" xfId="0" applyFont="1" applyAlignment="1" applyProtection="1">
      <alignment horizontal="right"/>
      <protection locked="0"/>
    </xf>
    <xf numFmtId="0" fontId="16" fillId="0" borderId="0" xfId="0" applyFont="1" applyAlignment="1" applyProtection="1">
      <alignment horizontal="right"/>
      <protection locked="0"/>
    </xf>
    <xf numFmtId="0" fontId="48" fillId="0" borderId="0" xfId="0" applyFont="1" applyAlignment="1" applyProtection="1">
      <alignment horizontal="right"/>
      <protection locked="0"/>
    </xf>
    <xf numFmtId="0" fontId="56" fillId="0" borderId="0" xfId="0" applyFont="1" applyAlignment="1" applyProtection="1">
      <alignment horizontal="left"/>
      <protection locked="0"/>
    </xf>
    <xf numFmtId="0" fontId="28" fillId="0" borderId="134" xfId="0" applyFont="1" applyBorder="1" applyAlignment="1" applyProtection="1">
      <alignment horizontal="center" shrinkToFit="1"/>
      <protection locked="0"/>
    </xf>
    <xf numFmtId="0" fontId="61" fillId="0" borderId="133" xfId="0" applyFont="1" applyBorder="1" applyAlignment="1" applyProtection="1">
      <alignment horizontal="center"/>
      <protection locked="0"/>
    </xf>
    <xf numFmtId="0" fontId="61" fillId="0" borderId="0" xfId="0" applyFont="1" applyAlignment="1" applyProtection="1">
      <alignment horizontal="center"/>
      <protection locked="0"/>
    </xf>
    <xf numFmtId="0" fontId="17" fillId="0" borderId="135" xfId="0" applyFont="1" applyBorder="1" applyAlignment="1" applyProtection="1">
      <alignment vertical="center"/>
      <protection locked="0"/>
    </xf>
    <xf numFmtId="0" fontId="14" fillId="0" borderId="4" xfId="0" applyFont="1" applyBorder="1" applyAlignment="1" applyProtection="1">
      <alignment horizontal="right" vertical="center"/>
      <protection locked="0"/>
    </xf>
    <xf numFmtId="0" fontId="0" fillId="0" borderId="0" xfId="0" applyAlignment="1" applyProtection="1">
      <alignment horizontal="right" vertical="center"/>
      <protection locked="0"/>
    </xf>
    <xf numFmtId="0" fontId="43" fillId="0" borderId="0" xfId="0" applyFont="1" applyAlignment="1" applyProtection="1">
      <alignment horizontal="left" vertical="center"/>
      <protection locked="0"/>
    </xf>
    <xf numFmtId="0" fontId="6" fillId="0" borderId="0" xfId="0" applyFont="1" applyAlignment="1" applyProtection="1">
      <alignment horizontal="right"/>
      <protection locked="0"/>
    </xf>
    <xf numFmtId="0" fontId="17" fillId="0" borderId="133" xfId="0" applyFont="1" applyBorder="1" applyAlignment="1" applyProtection="1">
      <alignment vertical="center"/>
      <protection locked="0"/>
    </xf>
    <xf numFmtId="0" fontId="64" fillId="3" borderId="0" xfId="0" applyFont="1" applyFill="1" applyAlignment="1" applyProtection="1">
      <alignment vertical="center"/>
      <protection locked="0"/>
    </xf>
    <xf numFmtId="0" fontId="3" fillId="3" borderId="0" xfId="0" applyFont="1" applyFill="1" applyProtection="1">
      <protection locked="0"/>
    </xf>
    <xf numFmtId="0" fontId="47" fillId="0" borderId="0" xfId="0" applyFont="1" applyAlignment="1" applyProtection="1">
      <alignment horizontal="center"/>
      <protection locked="0"/>
    </xf>
    <xf numFmtId="0" fontId="59" fillId="0" borderId="0" xfId="0" applyFont="1" applyAlignment="1" applyProtection="1">
      <alignment horizontal="center"/>
      <protection locked="0"/>
    </xf>
    <xf numFmtId="0" fontId="28" fillId="0" borderId="0" xfId="0" applyFont="1" applyAlignment="1" applyProtection="1">
      <alignment horizontal="center" shrinkToFit="1"/>
      <protection locked="0"/>
    </xf>
    <xf numFmtId="0" fontId="21" fillId="3" borderId="0" xfId="0" applyFont="1" applyFill="1" applyAlignment="1" applyProtection="1">
      <alignment horizontal="center" vertical="center"/>
      <protection locked="0"/>
    </xf>
    <xf numFmtId="0" fontId="46" fillId="3" borderId="0" xfId="0" applyFont="1" applyFill="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4" fillId="0" borderId="0" xfId="0" applyFont="1" applyAlignment="1" applyProtection="1">
      <alignment horizontal="center"/>
      <protection locked="0"/>
    </xf>
    <xf numFmtId="0" fontId="0" fillId="0" borderId="2"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0" xfId="0" applyBorder="1" applyAlignment="1" applyProtection="1">
      <alignment horizontal="center"/>
      <protection locked="0"/>
    </xf>
    <xf numFmtId="0" fontId="0" fillId="0" borderId="6" xfId="0" applyBorder="1" applyAlignment="1" applyProtection="1">
      <alignment horizontal="center"/>
      <protection locked="0"/>
    </xf>
    <xf numFmtId="0" fontId="16" fillId="5" borderId="0" xfId="0" applyFont="1" applyFill="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62" fillId="0" borderId="0" xfId="0" applyFont="1" applyAlignment="1" applyProtection="1">
      <alignment horizontal="center" vertical="center"/>
      <protection locked="0"/>
    </xf>
    <xf numFmtId="0" fontId="43" fillId="0" borderId="0" xfId="0" applyFont="1" applyAlignment="1" applyProtection="1">
      <alignment horizontal="left" vertical="center"/>
      <protection locked="0"/>
    </xf>
    <xf numFmtId="0" fontId="0" fillId="0" borderId="129" xfId="0" applyBorder="1" applyAlignment="1" applyProtection="1">
      <alignment horizontal="center" vertical="center"/>
      <protection locked="0"/>
    </xf>
    <xf numFmtId="0" fontId="0" fillId="0" borderId="130" xfId="0" applyBorder="1" applyAlignment="1" applyProtection="1">
      <alignment horizontal="center" vertical="center"/>
      <protection locked="0"/>
    </xf>
    <xf numFmtId="0" fontId="0" fillId="0" borderId="0" xfId="0" applyAlignment="1" applyProtection="1">
      <alignment horizontal="left" vertical="center"/>
      <protection locked="0"/>
    </xf>
    <xf numFmtId="0" fontId="14" fillId="0" borderId="131" xfId="0" applyFont="1" applyBorder="1" applyAlignment="1" applyProtection="1">
      <alignment horizontal="right" vertical="center"/>
      <protection locked="0"/>
    </xf>
    <xf numFmtId="0" fontId="14" fillId="0" borderId="132" xfId="0" applyFont="1" applyBorder="1" applyAlignment="1" applyProtection="1">
      <alignment horizontal="right" vertical="center"/>
      <protection locked="0"/>
    </xf>
    <xf numFmtId="0" fontId="55" fillId="0" borderId="0" xfId="2" applyFont="1" applyAlignment="1">
      <alignment horizontal="left" vertical="center"/>
    </xf>
    <xf numFmtId="0" fontId="52" fillId="0" borderId="50" xfId="2" applyFont="1" applyBorder="1" applyAlignment="1">
      <alignment horizontal="left" vertical="center"/>
    </xf>
    <xf numFmtId="0" fontId="35" fillId="0" borderId="50" xfId="2" applyFont="1" applyBorder="1" applyAlignment="1">
      <alignment horizontal="right" vertical="center" indent="1"/>
    </xf>
    <xf numFmtId="0" fontId="35" fillId="0" borderId="99" xfId="2" applyFont="1" applyBorder="1" applyAlignment="1">
      <alignment horizontal="center" vertical="center"/>
    </xf>
    <xf numFmtId="0" fontId="35" fillId="0" borderId="100" xfId="2" applyFont="1" applyBorder="1" applyAlignment="1">
      <alignment horizontal="center" vertical="center"/>
    </xf>
    <xf numFmtId="0" fontId="37" fillId="0" borderId="79" xfId="2" applyFont="1" applyBorder="1" applyAlignment="1">
      <alignment horizontal="left" vertical="center"/>
    </xf>
    <xf numFmtId="0" fontId="37" fillId="0" borderId="0" xfId="2" applyFont="1" applyAlignment="1">
      <alignment horizontal="left" vertical="center"/>
    </xf>
    <xf numFmtId="180" fontId="53" fillId="0" borderId="73" xfId="2" applyNumberFormat="1" applyFont="1" applyBorder="1" applyAlignment="1">
      <alignment horizontal="center" vertical="center"/>
    </xf>
    <xf numFmtId="180" fontId="53" fillId="0" borderId="56" xfId="2" applyNumberFormat="1" applyFont="1" applyBorder="1" applyAlignment="1">
      <alignment horizontal="center" vertical="center"/>
    </xf>
    <xf numFmtId="180" fontId="53" fillId="0" borderId="94" xfId="2" applyNumberFormat="1" applyFont="1" applyBorder="1" applyAlignment="1">
      <alignment horizontal="center" vertical="center"/>
    </xf>
    <xf numFmtId="180" fontId="53" fillId="0" borderId="76" xfId="2" applyNumberFormat="1" applyFont="1" applyBorder="1" applyAlignment="1">
      <alignment horizontal="center" vertical="center"/>
    </xf>
    <xf numFmtId="180" fontId="53" fillId="0" borderId="98" xfId="2" applyNumberFormat="1" applyFont="1" applyBorder="1" applyAlignment="1">
      <alignment horizontal="center" vertical="center"/>
    </xf>
    <xf numFmtId="180" fontId="53" fillId="0" borderId="95" xfId="2" applyNumberFormat="1" applyFont="1" applyBorder="1" applyAlignment="1">
      <alignment horizontal="center" vertical="center"/>
    </xf>
    <xf numFmtId="0" fontId="38" fillId="0" borderId="20" xfId="2" applyFont="1" applyBorder="1" applyAlignment="1">
      <alignment horizontal="left" vertical="center"/>
    </xf>
    <xf numFmtId="0" fontId="38" fillId="0" borderId="0" xfId="2" applyFont="1" applyAlignment="1">
      <alignment horizontal="left" vertical="center"/>
    </xf>
    <xf numFmtId="0" fontId="38" fillId="0" borderId="96" xfId="2" applyFont="1" applyBorder="1" applyAlignment="1">
      <alignment horizontal="left" vertical="center"/>
    </xf>
    <xf numFmtId="0" fontId="38" fillId="0" borderId="97" xfId="2" applyFont="1" applyBorder="1" applyAlignment="1">
      <alignment horizontal="left" vertical="center"/>
    </xf>
    <xf numFmtId="0" fontId="38" fillId="0" borderId="60" xfId="2" applyFont="1" applyBorder="1" applyAlignment="1">
      <alignment horizontal="left" vertical="center"/>
    </xf>
    <xf numFmtId="0" fontId="38" fillId="0" borderId="93" xfId="2" applyFont="1" applyBorder="1" applyAlignment="1">
      <alignment horizontal="left" vertical="center"/>
    </xf>
    <xf numFmtId="0" fontId="38" fillId="0" borderId="22" xfId="2" applyFont="1" applyBorder="1" applyAlignment="1">
      <alignment horizontal="left" vertical="center"/>
    </xf>
    <xf numFmtId="180" fontId="53" fillId="0" borderId="89" xfId="2" applyNumberFormat="1" applyFont="1" applyBorder="1" applyAlignment="1">
      <alignment horizontal="center" vertical="center"/>
    </xf>
    <xf numFmtId="180" fontId="53" fillId="0" borderId="67" xfId="2" applyNumberFormat="1" applyFont="1" applyBorder="1" applyAlignment="1">
      <alignment horizontal="center" vertical="center"/>
    </xf>
    <xf numFmtId="180" fontId="53" fillId="0" borderId="90" xfId="2" applyNumberFormat="1" applyFont="1" applyBorder="1" applyAlignment="1">
      <alignment horizontal="center" vertical="center"/>
    </xf>
    <xf numFmtId="180" fontId="53" fillId="0" borderId="91" xfId="2" applyNumberFormat="1" applyFont="1" applyBorder="1" applyAlignment="1">
      <alignment horizontal="center" vertical="center"/>
    </xf>
    <xf numFmtId="180" fontId="53" fillId="0" borderId="86" xfId="2" applyNumberFormat="1" applyFont="1" applyBorder="1" applyAlignment="1">
      <alignment horizontal="center" vertical="center"/>
    </xf>
    <xf numFmtId="180" fontId="53" fillId="0" borderId="92" xfId="2" applyNumberFormat="1" applyFont="1" applyBorder="1" applyAlignment="1">
      <alignment horizontal="center" vertical="center"/>
    </xf>
    <xf numFmtId="0" fontId="38" fillId="0" borderId="57" xfId="2" applyFont="1" applyBorder="1" applyAlignment="1">
      <alignment horizontal="left" vertical="center"/>
    </xf>
    <xf numFmtId="180" fontId="53" fillId="0" borderId="70" xfId="2" applyNumberFormat="1" applyFont="1" applyBorder="1" applyAlignment="1">
      <alignment horizontal="center" vertical="center"/>
    </xf>
    <xf numFmtId="180" fontId="53" fillId="0" borderId="19" xfId="2" applyNumberFormat="1" applyFont="1" applyBorder="1" applyAlignment="1">
      <alignment horizontal="center" vertical="center"/>
    </xf>
    <xf numFmtId="180" fontId="53" fillId="0" borderId="82" xfId="2" applyNumberFormat="1" applyFont="1" applyBorder="1" applyAlignment="1">
      <alignment horizontal="center" vertical="center"/>
    </xf>
    <xf numFmtId="0" fontId="38" fillId="0" borderId="87" xfId="2" applyFont="1" applyBorder="1" applyAlignment="1">
      <alignment horizontal="left" vertical="center"/>
    </xf>
    <xf numFmtId="0" fontId="38" fillId="0" borderId="61" xfId="2" applyFont="1" applyBorder="1" applyAlignment="1">
      <alignment horizontal="left" vertical="center"/>
    </xf>
    <xf numFmtId="0" fontId="38" fillId="2" borderId="13" xfId="2" applyFont="1" applyFill="1" applyBorder="1" applyAlignment="1">
      <alignment horizontal="left" vertical="center"/>
    </xf>
    <xf numFmtId="0" fontId="38" fillId="2" borderId="19" xfId="2" applyFont="1" applyFill="1" applyBorder="1" applyAlignment="1">
      <alignment horizontal="left" vertical="center"/>
    </xf>
    <xf numFmtId="0" fontId="52" fillId="0" borderId="17" xfId="2" applyFont="1" applyBorder="1" applyAlignment="1">
      <alignment horizontal="center" vertical="center"/>
    </xf>
    <xf numFmtId="0" fontId="52" fillId="0" borderId="18" xfId="2" applyFont="1" applyBorder="1" applyAlignment="1">
      <alignment horizontal="center" vertical="center"/>
    </xf>
    <xf numFmtId="0" fontId="52" fillId="0" borderId="84" xfId="2" applyFont="1" applyBorder="1" applyAlignment="1">
      <alignment horizontal="center" vertical="center"/>
    </xf>
    <xf numFmtId="0" fontId="38" fillId="2" borderId="85" xfId="2" applyFont="1" applyFill="1" applyBorder="1" applyAlignment="1">
      <alignment horizontal="left" vertical="center"/>
    </xf>
    <xf numFmtId="0" fontId="38" fillId="2" borderId="86" xfId="2" applyFont="1" applyFill="1" applyBorder="1" applyAlignment="1">
      <alignment horizontal="left" vertical="center"/>
    </xf>
    <xf numFmtId="180" fontId="53" fillId="0" borderId="80" xfId="2" applyNumberFormat="1" applyFont="1" applyBorder="1" applyAlignment="1">
      <alignment horizontal="center" vertical="center"/>
    </xf>
    <xf numFmtId="180" fontId="53" fillId="0" borderId="81" xfId="2" applyNumberFormat="1" applyFont="1" applyBorder="1" applyAlignment="1">
      <alignment horizontal="center" vertical="center"/>
    </xf>
    <xf numFmtId="180" fontId="53" fillId="0" borderId="88" xfId="2" applyNumberFormat="1" applyFont="1" applyBorder="1" applyAlignment="1">
      <alignment horizontal="center" vertical="center"/>
    </xf>
    <xf numFmtId="176" fontId="3" fillId="4" borderId="33" xfId="1" applyNumberFormat="1" applyFont="1" applyFill="1" applyBorder="1" applyAlignment="1" applyProtection="1">
      <alignment horizontal="center" vertical="center"/>
      <protection locked="0"/>
    </xf>
    <xf numFmtId="176" fontId="3" fillId="4" borderId="120" xfId="1" applyNumberFormat="1" applyFont="1" applyFill="1" applyBorder="1" applyAlignment="1" applyProtection="1">
      <alignment horizontal="center" vertical="center"/>
      <protection locked="0"/>
    </xf>
    <xf numFmtId="176" fontId="3" fillId="0" borderId="51" xfId="1" applyNumberFormat="1" applyFont="1" applyFill="1" applyBorder="1" applyAlignment="1" applyProtection="1">
      <alignment horizontal="center" vertical="center"/>
      <protection locked="0"/>
    </xf>
    <xf numFmtId="176" fontId="3" fillId="0" borderId="118" xfId="1" applyNumberFormat="1" applyFont="1" applyFill="1" applyBorder="1" applyAlignment="1" applyProtection="1">
      <alignment horizontal="center" vertical="center"/>
      <protection locked="0"/>
    </xf>
    <xf numFmtId="176" fontId="6" fillId="0" borderId="29" xfId="1" applyNumberFormat="1" applyFont="1" applyFill="1" applyBorder="1" applyAlignment="1" applyProtection="1">
      <alignment horizontal="distributed" vertical="center" shrinkToFit="1"/>
    </xf>
    <xf numFmtId="176" fontId="6" fillId="4" borderId="29" xfId="1" applyNumberFormat="1" applyFont="1" applyFill="1" applyBorder="1" applyAlignment="1" applyProtection="1">
      <alignment horizontal="distributed" vertical="center" shrinkToFit="1"/>
    </xf>
    <xf numFmtId="176" fontId="3" fillId="0" borderId="106" xfId="1" applyNumberFormat="1" applyFont="1" applyFill="1" applyBorder="1" applyAlignment="1" applyProtection="1">
      <alignment vertical="center"/>
      <protection locked="0"/>
    </xf>
    <xf numFmtId="176" fontId="3" fillId="0" borderId="107" xfId="1" applyNumberFormat="1" applyFont="1" applyFill="1" applyBorder="1" applyAlignment="1" applyProtection="1">
      <alignment vertical="center"/>
      <protection locked="0"/>
    </xf>
    <xf numFmtId="176" fontId="3" fillId="4" borderId="106" xfId="1" applyNumberFormat="1" applyFont="1" applyFill="1" applyBorder="1" applyAlignment="1" applyProtection="1">
      <alignment vertical="center"/>
      <protection locked="0"/>
    </xf>
    <xf numFmtId="176" fontId="3" fillId="4" borderId="107" xfId="1" applyNumberFormat="1" applyFont="1" applyFill="1" applyBorder="1" applyAlignment="1" applyProtection="1">
      <alignment vertical="center"/>
      <protection locked="0"/>
    </xf>
    <xf numFmtId="176" fontId="3" fillId="0" borderId="31" xfId="1" applyNumberFormat="1" applyFont="1" applyFill="1" applyBorder="1" applyAlignment="1" applyProtection="1">
      <alignment horizontal="right" vertical="center"/>
      <protection locked="0"/>
    </xf>
    <xf numFmtId="176" fontId="3" fillId="0" borderId="30" xfId="1" applyNumberFormat="1" applyFont="1" applyFill="1" applyBorder="1" applyAlignment="1" applyProtection="1">
      <alignment horizontal="right" vertical="center"/>
      <protection locked="0"/>
    </xf>
    <xf numFmtId="176" fontId="3" fillId="4" borderId="31" xfId="1" applyNumberFormat="1" applyFont="1" applyFill="1" applyBorder="1" applyAlignment="1" applyProtection="1">
      <alignment horizontal="right" vertical="center"/>
      <protection locked="0"/>
    </xf>
    <xf numFmtId="176" fontId="3" fillId="4" borderId="30" xfId="1" applyNumberFormat="1" applyFont="1" applyFill="1" applyBorder="1" applyAlignment="1" applyProtection="1">
      <alignment horizontal="right" vertical="center"/>
      <protection locked="0"/>
    </xf>
    <xf numFmtId="176" fontId="3" fillId="0" borderId="13" xfId="1" applyNumberFormat="1" applyFont="1" applyFill="1" applyBorder="1" applyAlignment="1" applyProtection="1">
      <alignment vertical="center"/>
    </xf>
    <xf numFmtId="176" fontId="3" fillId="0" borderId="48" xfId="1" applyNumberFormat="1" applyFont="1" applyFill="1" applyBorder="1" applyAlignment="1" applyProtection="1">
      <alignment vertical="center"/>
    </xf>
    <xf numFmtId="176" fontId="3" fillId="0" borderId="31" xfId="1" applyNumberFormat="1" applyFont="1" applyFill="1" applyBorder="1" applyAlignment="1" applyProtection="1">
      <alignment horizontal="center" vertical="center"/>
      <protection locked="0"/>
    </xf>
    <xf numFmtId="176" fontId="3" fillId="0" borderId="107" xfId="1" applyNumberFormat="1" applyFont="1" applyFill="1" applyBorder="1" applyAlignment="1" applyProtection="1">
      <alignment horizontal="center" vertical="center"/>
      <protection locked="0"/>
    </xf>
    <xf numFmtId="176" fontId="3" fillId="4" borderId="31" xfId="1" applyNumberFormat="1" applyFont="1" applyFill="1" applyBorder="1" applyAlignment="1" applyProtection="1">
      <alignment horizontal="center" vertical="center"/>
      <protection locked="0"/>
    </xf>
    <xf numFmtId="176" fontId="3" fillId="4" borderId="107" xfId="1" applyNumberFormat="1" applyFont="1" applyFill="1" applyBorder="1" applyAlignment="1" applyProtection="1">
      <alignment horizontal="center" vertical="center"/>
      <protection locked="0"/>
    </xf>
    <xf numFmtId="176" fontId="3" fillId="0" borderId="39" xfId="1" applyNumberFormat="1" applyFont="1" applyFill="1" applyBorder="1" applyAlignment="1" applyProtection="1">
      <alignment horizontal="center" vertical="center"/>
      <protection locked="0"/>
    </xf>
    <xf numFmtId="176" fontId="3" fillId="0" borderId="109" xfId="1" applyNumberFormat="1" applyFont="1" applyFill="1" applyBorder="1" applyAlignment="1" applyProtection="1">
      <alignment horizontal="center" vertical="center"/>
      <protection locked="0"/>
    </xf>
    <xf numFmtId="176" fontId="6" fillId="0" borderId="101" xfId="1" applyNumberFormat="1" applyFont="1" applyFill="1" applyBorder="1" applyAlignment="1" applyProtection="1">
      <alignment horizontal="center" vertical="center"/>
    </xf>
    <xf numFmtId="176" fontId="6" fillId="0" borderId="105" xfId="1" applyNumberFormat="1" applyFont="1" applyFill="1" applyBorder="1" applyAlignment="1" applyProtection="1">
      <alignment horizontal="center" vertical="center"/>
    </xf>
    <xf numFmtId="176" fontId="6" fillId="0" borderId="39" xfId="1" applyNumberFormat="1" applyFont="1" applyFill="1" applyBorder="1" applyAlignment="1" applyProtection="1">
      <alignment horizontal="center" vertical="center"/>
      <protection locked="0"/>
    </xf>
    <xf numFmtId="176" fontId="6" fillId="0" borderId="109" xfId="1" applyNumberFormat="1" applyFont="1" applyFill="1" applyBorder="1" applyAlignment="1" applyProtection="1">
      <alignment horizontal="center" vertical="center"/>
      <protection locked="0"/>
    </xf>
    <xf numFmtId="176" fontId="6" fillId="0" borderId="31" xfId="1" applyNumberFormat="1" applyFont="1" applyFill="1" applyBorder="1" applyAlignment="1" applyProtection="1">
      <alignment horizontal="center" vertical="center"/>
      <protection locked="0"/>
    </xf>
    <xf numFmtId="176" fontId="6" fillId="0" borderId="107" xfId="1" applyNumberFormat="1" applyFont="1" applyFill="1" applyBorder="1" applyAlignment="1" applyProtection="1">
      <alignment horizontal="center" vertical="center"/>
      <protection locked="0"/>
    </xf>
    <xf numFmtId="176" fontId="6" fillId="0" borderId="33" xfId="1" applyNumberFormat="1" applyFont="1" applyFill="1" applyBorder="1" applyAlignment="1" applyProtection="1">
      <alignment horizontal="center" vertical="center"/>
      <protection locked="0"/>
    </xf>
    <xf numFmtId="176" fontId="6" fillId="0" borderId="120" xfId="1" applyNumberFormat="1" applyFont="1" applyFill="1" applyBorder="1" applyAlignment="1" applyProtection="1">
      <alignment horizontal="center" vertical="center"/>
      <protection locked="0"/>
    </xf>
    <xf numFmtId="176" fontId="6" fillId="0" borderId="13" xfId="1" applyNumberFormat="1" applyFont="1" applyFill="1" applyBorder="1" applyAlignment="1" applyProtection="1">
      <alignment horizontal="center" vertical="center"/>
    </xf>
    <xf numFmtId="176" fontId="6" fillId="0" borderId="82" xfId="1" applyNumberFormat="1" applyFont="1" applyFill="1" applyBorder="1" applyAlignment="1" applyProtection="1">
      <alignment horizontal="center" vertical="center"/>
    </xf>
    <xf numFmtId="176" fontId="3" fillId="0" borderId="31" xfId="1" applyNumberFormat="1" applyFont="1" applyFill="1" applyBorder="1" applyAlignment="1" applyProtection="1">
      <alignment horizontal="right" vertical="center"/>
    </xf>
    <xf numFmtId="176" fontId="3" fillId="0" borderId="30" xfId="1" applyNumberFormat="1" applyFont="1" applyFill="1" applyBorder="1" applyAlignment="1" applyProtection="1">
      <alignment horizontal="right" vertical="center"/>
    </xf>
    <xf numFmtId="176" fontId="3" fillId="0" borderId="33" xfId="1" applyNumberFormat="1" applyFont="1" applyFill="1" applyBorder="1" applyAlignment="1" applyProtection="1">
      <alignment horizontal="right" vertical="center"/>
    </xf>
    <xf numFmtId="176" fontId="3" fillId="0" borderId="40" xfId="1" applyNumberFormat="1" applyFont="1" applyFill="1" applyBorder="1" applyAlignment="1" applyProtection="1">
      <alignment horizontal="right" vertical="center"/>
    </xf>
    <xf numFmtId="176" fontId="3" fillId="0" borderId="33" xfId="1" applyNumberFormat="1" applyFont="1" applyFill="1" applyBorder="1" applyAlignment="1" applyProtection="1">
      <alignment horizontal="center" vertical="center"/>
      <protection locked="0"/>
    </xf>
    <xf numFmtId="176" fontId="3" fillId="0" borderId="120" xfId="1" applyNumberFormat="1" applyFont="1" applyFill="1" applyBorder="1" applyAlignment="1" applyProtection="1">
      <alignment horizontal="center" vertical="center"/>
      <protection locked="0"/>
    </xf>
    <xf numFmtId="176" fontId="9" fillId="0" borderId="19" xfId="1" applyNumberFormat="1" applyFont="1" applyFill="1" applyBorder="1" applyAlignment="1" applyProtection="1">
      <alignment horizontal="center" vertical="center"/>
    </xf>
    <xf numFmtId="176" fontId="3" fillId="0" borderId="121" xfId="1" applyNumberFormat="1" applyFont="1" applyFill="1" applyBorder="1" applyAlignment="1" applyProtection="1">
      <alignment vertical="center"/>
    </xf>
    <xf numFmtId="176" fontId="3" fillId="0" borderId="120" xfId="1" applyNumberFormat="1" applyFont="1" applyFill="1" applyBorder="1" applyAlignment="1" applyProtection="1">
      <alignment vertical="center"/>
    </xf>
    <xf numFmtId="176" fontId="3" fillId="0" borderId="108" xfId="1" applyNumberFormat="1" applyFont="1" applyFill="1" applyBorder="1" applyAlignment="1" applyProtection="1">
      <alignment vertical="center"/>
    </xf>
    <xf numFmtId="176" fontId="3" fillId="0" borderId="109" xfId="1" applyNumberFormat="1" applyFont="1" applyFill="1" applyBorder="1" applyAlignment="1" applyProtection="1">
      <alignment vertical="center"/>
    </xf>
    <xf numFmtId="176" fontId="3" fillId="0" borderId="106" xfId="1" applyNumberFormat="1" applyFont="1" applyFill="1" applyBorder="1" applyAlignment="1" applyProtection="1">
      <alignment vertical="center"/>
    </xf>
    <xf numFmtId="176" fontId="3" fillId="0" borderId="107" xfId="1" applyNumberFormat="1" applyFont="1" applyFill="1" applyBorder="1" applyAlignment="1" applyProtection="1">
      <alignment vertical="center"/>
    </xf>
    <xf numFmtId="176" fontId="3" fillId="0" borderId="31" xfId="1" applyNumberFormat="1" applyFont="1" applyFill="1" applyBorder="1" applyAlignment="1" applyProtection="1">
      <alignment vertical="center"/>
    </xf>
    <xf numFmtId="176" fontId="3" fillId="0" borderId="30" xfId="1" applyNumberFormat="1" applyFont="1" applyFill="1" applyBorder="1" applyAlignment="1" applyProtection="1">
      <alignment vertical="center"/>
    </xf>
    <xf numFmtId="176" fontId="3" fillId="0" borderId="33" xfId="1" applyNumberFormat="1" applyFont="1" applyFill="1" applyBorder="1" applyAlignment="1" applyProtection="1">
      <alignment vertical="center"/>
    </xf>
    <xf numFmtId="176" fontId="3" fillId="0" borderId="40" xfId="1" applyNumberFormat="1" applyFont="1" applyFill="1" applyBorder="1" applyAlignment="1" applyProtection="1">
      <alignment vertical="center"/>
    </xf>
    <xf numFmtId="176" fontId="6" fillId="4" borderId="31" xfId="1" applyNumberFormat="1" applyFont="1" applyFill="1" applyBorder="1" applyAlignment="1" applyProtection="1">
      <alignment horizontal="center" vertical="center"/>
      <protection locked="0"/>
    </xf>
    <xf numFmtId="176" fontId="6" fillId="4" borderId="107" xfId="1" applyNumberFormat="1" applyFont="1" applyFill="1" applyBorder="1" applyAlignment="1" applyProtection="1">
      <alignment horizontal="center" vertical="center"/>
      <protection locked="0"/>
    </xf>
    <xf numFmtId="176" fontId="6" fillId="0" borderId="35" xfId="1" applyNumberFormat="1" applyFont="1" applyFill="1" applyBorder="1" applyAlignment="1" applyProtection="1">
      <alignment horizontal="distributed" vertical="center" shrinkToFit="1"/>
    </xf>
    <xf numFmtId="176" fontId="6" fillId="0" borderId="19" xfId="1" applyNumberFormat="1" applyFont="1" applyFill="1" applyBorder="1" applyAlignment="1" applyProtection="1">
      <alignment horizontal="center" vertical="center"/>
    </xf>
    <xf numFmtId="176" fontId="3" fillId="4" borderId="31" xfId="1" applyNumberFormat="1" applyFont="1" applyFill="1" applyBorder="1" applyAlignment="1" applyProtection="1">
      <alignment vertical="center"/>
      <protection locked="0"/>
    </xf>
    <xf numFmtId="176" fontId="3" fillId="4" borderId="30" xfId="1" applyNumberFormat="1" applyFont="1" applyFill="1" applyBorder="1" applyAlignment="1" applyProtection="1">
      <alignment vertical="center"/>
      <protection locked="0"/>
    </xf>
    <xf numFmtId="176" fontId="3" fillId="4" borderId="33" xfId="1" applyNumberFormat="1" applyFont="1" applyFill="1" applyBorder="1" applyAlignment="1" applyProtection="1">
      <alignment horizontal="right" vertical="center"/>
      <protection locked="0"/>
    </xf>
    <xf numFmtId="176" fontId="3" fillId="4" borderId="40" xfId="1" applyNumberFormat="1" applyFont="1" applyFill="1" applyBorder="1" applyAlignment="1" applyProtection="1">
      <alignment horizontal="right" vertical="center"/>
      <protection locked="0"/>
    </xf>
    <xf numFmtId="176" fontId="3" fillId="4" borderId="106" xfId="1" applyNumberFormat="1" applyFont="1" applyFill="1" applyBorder="1" applyAlignment="1" applyProtection="1">
      <alignment vertical="center"/>
    </xf>
    <xf numFmtId="176" fontId="3" fillId="4" borderId="107" xfId="1" applyNumberFormat="1" applyFont="1" applyFill="1" applyBorder="1" applyAlignment="1" applyProtection="1">
      <alignment vertical="center"/>
    </xf>
    <xf numFmtId="176" fontId="6" fillId="0" borderId="38" xfId="1" applyNumberFormat="1" applyFont="1" applyFill="1" applyBorder="1" applyAlignment="1" applyProtection="1">
      <alignment horizontal="distributed" vertical="center" shrinkToFit="1"/>
    </xf>
    <xf numFmtId="176" fontId="6" fillId="0" borderId="101" xfId="1" applyNumberFormat="1" applyFont="1" applyFill="1" applyBorder="1" applyAlignment="1" applyProtection="1">
      <alignment horizontal="distributed" vertical="center" wrapText="1"/>
    </xf>
    <xf numFmtId="176" fontId="6" fillId="0" borderId="115" xfId="1" applyNumberFormat="1" applyFont="1" applyFill="1" applyBorder="1" applyAlignment="1" applyProtection="1">
      <alignment horizontal="distributed" vertical="center" wrapText="1"/>
    </xf>
    <xf numFmtId="176" fontId="3" fillId="0" borderId="39" xfId="1" applyNumberFormat="1" applyFont="1" applyFill="1" applyBorder="1" applyAlignment="1" applyProtection="1">
      <alignment vertical="center"/>
    </xf>
    <xf numFmtId="176" fontId="3" fillId="0" borderId="28" xfId="1" applyNumberFormat="1" applyFont="1" applyFill="1" applyBorder="1" applyAlignment="1" applyProtection="1">
      <alignment vertical="center"/>
    </xf>
    <xf numFmtId="176" fontId="6" fillId="0" borderId="114" xfId="1" applyNumberFormat="1" applyFont="1" applyFill="1" applyBorder="1" applyAlignment="1" applyProtection="1">
      <alignment horizontal="distributed" vertical="center"/>
    </xf>
    <xf numFmtId="176" fontId="6" fillId="0" borderId="105" xfId="1" applyNumberFormat="1" applyFont="1" applyFill="1" applyBorder="1" applyAlignment="1" applyProtection="1">
      <alignment horizontal="distributed" vertical="center"/>
    </xf>
    <xf numFmtId="176" fontId="3" fillId="0" borderId="122" xfId="1" applyNumberFormat="1" applyFont="1" applyFill="1" applyBorder="1" applyAlignment="1" applyProtection="1">
      <alignment vertical="center"/>
    </xf>
    <xf numFmtId="176" fontId="3" fillId="0" borderId="82" xfId="1" applyNumberFormat="1" applyFont="1" applyFill="1" applyBorder="1" applyAlignment="1" applyProtection="1">
      <alignment vertical="center"/>
    </xf>
    <xf numFmtId="176" fontId="3" fillId="0" borderId="23" xfId="1" applyNumberFormat="1" applyFont="1" applyFill="1" applyBorder="1" applyAlignment="1" applyProtection="1">
      <alignment vertical="center"/>
    </xf>
    <xf numFmtId="176" fontId="3" fillId="4" borderId="121" xfId="1" applyNumberFormat="1" applyFont="1" applyFill="1" applyBorder="1" applyAlignment="1" applyProtection="1">
      <alignment vertical="center"/>
      <protection locked="0"/>
    </xf>
    <xf numFmtId="176" fontId="3" fillId="4" borderId="120" xfId="1" applyNumberFormat="1" applyFont="1" applyFill="1" applyBorder="1" applyAlignment="1" applyProtection="1">
      <alignment vertical="center"/>
      <protection locked="0"/>
    </xf>
    <xf numFmtId="176" fontId="6" fillId="0" borderId="101" xfId="1" applyNumberFormat="1" applyFont="1" applyFill="1" applyBorder="1" applyAlignment="1" applyProtection="1">
      <alignment horizontal="distributed" vertical="center"/>
    </xf>
    <xf numFmtId="176" fontId="6" fillId="0" borderId="102" xfId="1" applyNumberFormat="1" applyFont="1" applyFill="1" applyBorder="1" applyAlignment="1" applyProtection="1">
      <alignment horizontal="distributed" vertical="center"/>
    </xf>
    <xf numFmtId="176" fontId="6" fillId="0" borderId="113" xfId="1" applyNumberFormat="1" applyFont="1" applyFill="1" applyBorder="1" applyAlignment="1" applyProtection="1">
      <alignment horizontal="distributed" vertical="center"/>
    </xf>
    <xf numFmtId="176" fontId="6" fillId="4" borderId="35" xfId="1" applyNumberFormat="1" applyFont="1" applyFill="1" applyBorder="1" applyAlignment="1" applyProtection="1">
      <alignment horizontal="distributed" vertical="center" shrinkToFit="1"/>
    </xf>
    <xf numFmtId="0" fontId="0" fillId="0" borderId="17" xfId="0" applyBorder="1" applyAlignment="1">
      <alignment vertical="center"/>
    </xf>
    <xf numFmtId="0" fontId="0" fillId="0" borderId="84" xfId="0" applyBorder="1" applyAlignment="1">
      <alignment vertical="center"/>
    </xf>
    <xf numFmtId="0" fontId="15" fillId="0" borderId="17" xfId="0" applyFont="1" applyBorder="1" applyAlignment="1" applyProtection="1">
      <alignment horizontal="center" vertical="center"/>
      <protection locked="0"/>
    </xf>
    <xf numFmtId="0" fontId="15" fillId="0" borderId="18" xfId="0" applyFont="1" applyBorder="1" applyAlignment="1" applyProtection="1">
      <alignment horizontal="center" vertical="center"/>
      <protection locked="0"/>
    </xf>
    <xf numFmtId="0" fontId="15" fillId="0" borderId="84" xfId="0" applyFont="1" applyBorder="1" applyAlignment="1" applyProtection="1">
      <alignment horizontal="center" vertical="center"/>
      <protection locked="0"/>
    </xf>
    <xf numFmtId="176" fontId="6" fillId="0" borderId="103" xfId="1" applyNumberFormat="1" applyFont="1" applyFill="1" applyBorder="1" applyAlignment="1" applyProtection="1">
      <alignment horizontal="distributed" vertical="center"/>
    </xf>
    <xf numFmtId="176" fontId="6" fillId="0" borderId="104" xfId="1" applyNumberFormat="1" applyFont="1" applyFill="1" applyBorder="1" applyAlignment="1" applyProtection="1">
      <alignment horizontal="distributed" vertical="center"/>
    </xf>
    <xf numFmtId="179" fontId="14" fillId="0" borderId="17" xfId="0" applyNumberFormat="1" applyFont="1" applyBorder="1" applyAlignment="1" applyProtection="1">
      <alignment horizontal="center" vertical="center"/>
      <protection locked="0"/>
    </xf>
    <xf numFmtId="179" fontId="14" fillId="0" borderId="84" xfId="0" applyNumberFormat="1" applyFont="1" applyBorder="1" applyAlignment="1" applyProtection="1">
      <alignment horizontal="center" vertical="center"/>
      <protection locked="0"/>
    </xf>
    <xf numFmtId="176" fontId="6" fillId="0" borderId="112" xfId="1" applyNumberFormat="1" applyFont="1" applyFill="1" applyBorder="1" applyAlignment="1" applyProtection="1">
      <alignment horizontal="distributed" vertical="center" wrapText="1"/>
    </xf>
    <xf numFmtId="176" fontId="6" fillId="0" borderId="105" xfId="1" applyNumberFormat="1" applyFont="1" applyFill="1" applyBorder="1" applyAlignment="1" applyProtection="1">
      <alignment horizontal="distributed" vertical="center" wrapText="1"/>
    </xf>
    <xf numFmtId="0" fontId="4" fillId="0" borderId="17" xfId="0" applyFont="1" applyBorder="1" applyAlignment="1">
      <alignment horizontal="left" vertical="center"/>
    </xf>
    <xf numFmtId="0" fontId="4" fillId="0" borderId="84" xfId="0" applyFont="1" applyBorder="1" applyAlignment="1">
      <alignment horizontal="left" vertical="center"/>
    </xf>
    <xf numFmtId="0" fontId="0" fillId="0" borderId="17" xfId="0" applyBorder="1" applyAlignment="1">
      <alignment horizontal="left" vertical="center" wrapText="1"/>
    </xf>
    <xf numFmtId="0" fontId="0" fillId="0" borderId="84" xfId="0" applyBorder="1" applyAlignment="1">
      <alignment horizontal="left" vertical="center" wrapText="1"/>
    </xf>
    <xf numFmtId="0" fontId="3" fillId="4" borderId="23" xfId="1" applyNumberFormat="1" applyFont="1" applyFill="1" applyBorder="1" applyAlignment="1" applyProtection="1">
      <alignment vertical="center"/>
    </xf>
    <xf numFmtId="0" fontId="3" fillId="4" borderId="107" xfId="1" applyNumberFormat="1" applyFont="1" applyFill="1" applyBorder="1" applyAlignment="1" applyProtection="1">
      <alignment vertical="center"/>
    </xf>
    <xf numFmtId="0" fontId="4" fillId="0" borderId="17" xfId="0" applyFont="1" applyBorder="1" applyAlignment="1" applyProtection="1">
      <alignment horizontal="center" vertical="center" wrapText="1"/>
      <protection locked="0"/>
    </xf>
    <xf numFmtId="0" fontId="4" fillId="0" borderId="18" xfId="0" applyFont="1" applyBorder="1" applyAlignment="1" applyProtection="1">
      <alignment horizontal="center" vertical="center" wrapText="1"/>
      <protection locked="0"/>
    </xf>
    <xf numFmtId="0" fontId="4" fillId="0" borderId="84" xfId="0" applyFont="1" applyBorder="1" applyAlignment="1" applyProtection="1">
      <alignment horizontal="center" vertical="center" wrapText="1"/>
      <protection locked="0"/>
    </xf>
    <xf numFmtId="179" fontId="14" fillId="0" borderId="18" xfId="0" applyNumberFormat="1" applyFont="1" applyBorder="1" applyAlignment="1" applyProtection="1">
      <alignment horizontal="distributed" vertical="center"/>
      <protection locked="0"/>
    </xf>
    <xf numFmtId="179" fontId="14" fillId="0" borderId="84" xfId="0" applyNumberFormat="1" applyFont="1" applyBorder="1" applyAlignment="1" applyProtection="1">
      <alignment horizontal="distributed" vertical="center"/>
      <protection locked="0"/>
    </xf>
    <xf numFmtId="176" fontId="3" fillId="0" borderId="110" xfId="1" applyNumberFormat="1" applyFont="1" applyFill="1" applyBorder="1" applyAlignment="1" applyProtection="1">
      <alignment vertical="center"/>
    </xf>
    <xf numFmtId="176" fontId="3" fillId="0" borderId="111" xfId="1" applyNumberFormat="1" applyFont="1" applyFill="1" applyBorder="1" applyAlignment="1" applyProtection="1">
      <alignment vertical="center"/>
    </xf>
    <xf numFmtId="0" fontId="0" fillId="0" borderId="17" xfId="0" applyBorder="1" applyAlignment="1">
      <alignment horizontal="left" vertical="center"/>
    </xf>
    <xf numFmtId="0" fontId="0" fillId="0" borderId="84" xfId="0" applyBorder="1" applyAlignment="1">
      <alignment horizontal="left" vertical="center"/>
    </xf>
    <xf numFmtId="176" fontId="3" fillId="0" borderId="106" xfId="1" applyNumberFormat="1" applyFont="1" applyFill="1" applyBorder="1" applyAlignment="1" applyProtection="1">
      <alignment horizontal="right" vertical="center"/>
    </xf>
    <xf numFmtId="176" fontId="3" fillId="0" borderId="107" xfId="1" applyNumberFormat="1" applyFont="1" applyFill="1" applyBorder="1" applyAlignment="1" applyProtection="1">
      <alignment horizontal="right" vertical="center"/>
    </xf>
    <xf numFmtId="176" fontId="3" fillId="0" borderId="121" xfId="1" applyNumberFormat="1" applyFont="1" applyFill="1" applyBorder="1" applyAlignment="1" applyProtection="1">
      <alignment horizontal="right" vertical="center"/>
    </xf>
    <xf numFmtId="176" fontId="3" fillId="0" borderId="120" xfId="1" applyNumberFormat="1" applyFont="1" applyFill="1" applyBorder="1" applyAlignment="1" applyProtection="1">
      <alignment horizontal="right" vertical="center"/>
    </xf>
    <xf numFmtId="179" fontId="14" fillId="0" borderId="18" xfId="0" applyNumberFormat="1" applyFont="1" applyBorder="1" applyAlignment="1" applyProtection="1">
      <alignment horizontal="center" vertical="center"/>
      <protection locked="0"/>
    </xf>
    <xf numFmtId="176" fontId="3" fillId="0" borderId="116" xfId="1" applyNumberFormat="1" applyFont="1" applyFill="1" applyBorder="1" applyAlignment="1" applyProtection="1">
      <alignment vertical="center"/>
    </xf>
    <xf numFmtId="176" fontId="3" fillId="0" borderId="117" xfId="1" applyNumberFormat="1" applyFont="1" applyFill="1" applyBorder="1" applyAlignment="1" applyProtection="1">
      <alignment vertical="center"/>
    </xf>
    <xf numFmtId="176" fontId="3" fillId="0" borderId="123" xfId="1" applyNumberFormat="1" applyFont="1" applyFill="1" applyBorder="1" applyAlignment="1" applyProtection="1">
      <alignment vertical="center"/>
    </xf>
    <xf numFmtId="176" fontId="3" fillId="0" borderId="118" xfId="1" applyNumberFormat="1" applyFont="1" applyFill="1" applyBorder="1" applyAlignment="1" applyProtection="1">
      <alignment vertical="center"/>
    </xf>
    <xf numFmtId="176" fontId="3" fillId="0" borderId="119" xfId="1" applyNumberFormat="1" applyFont="1" applyFill="1" applyBorder="1" applyAlignment="1" applyProtection="1">
      <alignment vertical="center"/>
    </xf>
    <xf numFmtId="176" fontId="6" fillId="0" borderId="51" xfId="1" applyNumberFormat="1" applyFont="1" applyFill="1" applyBorder="1" applyAlignment="1" applyProtection="1">
      <alignment horizontal="center" vertical="center"/>
      <protection locked="0"/>
    </xf>
    <xf numFmtId="176" fontId="6" fillId="0" borderId="118" xfId="1" applyNumberFormat="1" applyFont="1" applyFill="1" applyBorder="1" applyAlignment="1" applyProtection="1">
      <alignment horizontal="center" vertical="center"/>
      <protection locked="0"/>
    </xf>
    <xf numFmtId="0" fontId="25" fillId="0" borderId="50" xfId="0" applyFont="1" applyBorder="1" applyAlignment="1">
      <alignment horizontal="center"/>
    </xf>
    <xf numFmtId="176" fontId="13" fillId="0" borderId="47" xfId="0" applyNumberFormat="1" applyFont="1" applyBorder="1" applyAlignment="1">
      <alignment horizontal="center" vertical="center"/>
    </xf>
    <xf numFmtId="56" fontId="12" fillId="0" borderId="47" xfId="0" applyNumberFormat="1" applyFont="1" applyBorder="1" applyAlignment="1" applyProtection="1">
      <alignment horizontal="center" vertical="center"/>
      <protection locked="0"/>
    </xf>
    <xf numFmtId="176" fontId="30" fillId="0" borderId="18" xfId="1" applyNumberFormat="1" applyFont="1" applyFill="1" applyBorder="1" applyAlignment="1" applyProtection="1">
      <alignment horizontal="center" vertical="center"/>
    </xf>
  </cellXfs>
  <cellStyles count="3">
    <cellStyle name="桁区切り" xfId="1" builtinId="6"/>
    <cellStyle name="標準" xfId="0" builtinId="0"/>
    <cellStyle name="標準 2"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7" Type="http://schemas.openxmlformats.org/officeDocument/2006/relationships/image" Target="../media/image6.emf"/><Relationship Id="rId2" Type="http://schemas.openxmlformats.org/officeDocument/2006/relationships/image" Target="../media/image1.png"/><Relationship Id="rId1" Type="http://schemas.openxmlformats.org/officeDocument/2006/relationships/hyperlink" Target="http://www.cdds-web.com/index.html" TargetMode="External"/><Relationship Id="rId6" Type="http://schemas.openxmlformats.org/officeDocument/2006/relationships/image" Target="../media/image5.png"/><Relationship Id="rId5" Type="http://schemas.openxmlformats.org/officeDocument/2006/relationships/image" Target="../media/image4.jpe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1" Type="http://schemas.openxmlformats.org/officeDocument/2006/relationships/image" Target="../media/image7.jpeg"/></Relationships>
</file>

<file path=xl/drawings/_rels/drawing3.xml.rels><?xml version="1.0" encoding="UTF-8" standalone="yes"?>
<Relationships xmlns="http://schemas.openxmlformats.org/package/2006/relationships"><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4</xdr:col>
      <xdr:colOff>886647</xdr:colOff>
      <xdr:row>0</xdr:row>
      <xdr:rowOff>80608</xdr:rowOff>
    </xdr:from>
    <xdr:ext cx="8914578" cy="623565"/>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3734622" y="80608"/>
          <a:ext cx="8914578" cy="623565"/>
        </a:xfrm>
        <a:prstGeom prst="rect">
          <a:avLst/>
        </a:prstGeom>
        <a:noFill/>
      </xdr:spPr>
      <xdr:txBody>
        <a:bodyPr wrap="square" lIns="91440" tIns="45720" rIns="91440" bIns="45720">
          <a:noAutofit/>
        </a:bodyPr>
        <a:lstStyle/>
        <a:p>
          <a:pPr algn="ctr" rtl="0">
            <a:defRPr sz="1000"/>
          </a:pPr>
          <a:r>
            <a:rPr lang="ja-JP" altLang="en-US" sz="3600" b="0" i="0" u="none" strike="noStrike" baseline="0">
              <a:solidFill>
                <a:srgbClr val="0070C0"/>
              </a:solidFill>
              <a:latin typeface="HGS創英角ｺﾞｼｯｸUB" pitchFamily="50" charset="-128"/>
              <a:ea typeface="HGS創英角ｺﾞｼｯｸUB" pitchFamily="50" charset="-128"/>
            </a:rPr>
            <a:t>中日新聞の月１回サービス</a:t>
          </a:r>
          <a:r>
            <a:rPr lang="en-US" altLang="ja-JP" sz="3600" b="0" i="0" u="none" strike="noStrike" baseline="0">
              <a:solidFill>
                <a:srgbClr val="0070C0"/>
              </a:solidFill>
              <a:latin typeface="HGS創英角ｺﾞｼｯｸUB" pitchFamily="50" charset="-128"/>
              <a:ea typeface="HGS創英角ｺﾞｼｯｸUB" pitchFamily="50" charset="-128"/>
            </a:rPr>
            <a:t>『</a:t>
          </a:r>
          <a:r>
            <a:rPr lang="ja-JP" altLang="en-US" sz="3600" b="0" i="0" u="none" strike="noStrike" baseline="0">
              <a:solidFill>
                <a:srgbClr val="0070C0"/>
              </a:solidFill>
              <a:latin typeface="HGS創英角ｺﾞｼｯｸUB" pitchFamily="50" charset="-128"/>
              <a:ea typeface="HGS創英角ｺﾞｼｯｸUB" pitchFamily="50" charset="-128"/>
            </a:rPr>
            <a:t>折込プラス</a:t>
          </a:r>
          <a:r>
            <a:rPr lang="en-US" altLang="ja-JP" sz="3600" b="0" i="0" u="none" strike="noStrike" baseline="0">
              <a:solidFill>
                <a:srgbClr val="0070C0"/>
              </a:solidFill>
              <a:latin typeface="HGS創英角ｺﾞｼｯｸUB" pitchFamily="50" charset="-128"/>
              <a:ea typeface="HGS創英角ｺﾞｼｯｸUB" pitchFamily="50" charset="-128"/>
            </a:rPr>
            <a:t>』</a:t>
          </a:r>
          <a:endParaRPr lang="ja-JP" altLang="en-US" sz="3600" b="0" i="0" u="none" strike="noStrike" baseline="0">
            <a:solidFill>
              <a:srgbClr val="0070C0"/>
            </a:solidFill>
            <a:latin typeface="HGS創英角ｺﾞｼｯｸUB" pitchFamily="50" charset="-128"/>
            <a:ea typeface="HGS創英角ｺﾞｼｯｸUB" pitchFamily="50" charset="-128"/>
          </a:endParaRPr>
        </a:p>
      </xdr:txBody>
    </xdr:sp>
    <xdr:clientData/>
  </xdr:oneCellAnchor>
  <xdr:twoCellAnchor editAs="oneCell">
    <xdr:from>
      <xdr:col>3</xdr:col>
      <xdr:colOff>390525</xdr:colOff>
      <xdr:row>0</xdr:row>
      <xdr:rowOff>209550</xdr:rowOff>
    </xdr:from>
    <xdr:to>
      <xdr:col>5</xdr:col>
      <xdr:colOff>85725</xdr:colOff>
      <xdr:row>2</xdr:row>
      <xdr:rowOff>209550</xdr:rowOff>
    </xdr:to>
    <xdr:pic>
      <xdr:nvPicPr>
        <xdr:cNvPr id="21764" name="Picture 12" descr="CDDSロゴ">
          <a:hlinkClick xmlns:r="http://schemas.openxmlformats.org/officeDocument/2006/relationships" r:id="rId1"/>
          <a:extLst>
            <a:ext uri="{FF2B5EF4-FFF2-40B4-BE49-F238E27FC236}">
              <a16:creationId xmlns:a16="http://schemas.microsoft.com/office/drawing/2014/main" id="{00000000-0008-0000-0000-0000045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62175" y="209550"/>
          <a:ext cx="1743075" cy="552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390525</xdr:colOff>
      <xdr:row>2</xdr:row>
      <xdr:rowOff>257175</xdr:rowOff>
    </xdr:from>
    <xdr:to>
      <xdr:col>3</xdr:col>
      <xdr:colOff>581025</xdr:colOff>
      <xdr:row>4</xdr:row>
      <xdr:rowOff>57150</xdr:rowOff>
    </xdr:to>
    <xdr:sp macro="" textlink="">
      <xdr:nvSpPr>
        <xdr:cNvPr id="21765" name="正方形/長方形 4">
          <a:extLst>
            <a:ext uri="{FF2B5EF4-FFF2-40B4-BE49-F238E27FC236}">
              <a16:creationId xmlns:a16="http://schemas.microsoft.com/office/drawing/2014/main" id="{00000000-0008-0000-0000-000005550000}"/>
            </a:ext>
          </a:extLst>
        </xdr:cNvPr>
        <xdr:cNvSpPr>
          <a:spLocks noChangeArrowheads="1"/>
        </xdr:cNvSpPr>
      </xdr:nvSpPr>
      <xdr:spPr bwMode="auto">
        <a:xfrm>
          <a:off x="2162175" y="809625"/>
          <a:ext cx="1905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3</xdr:col>
      <xdr:colOff>47036</xdr:colOff>
      <xdr:row>4</xdr:row>
      <xdr:rowOff>2963</xdr:rowOff>
    </xdr:from>
    <xdr:ext cx="10220913" cy="493029"/>
    <xdr:sp macro="" textlink="">
      <xdr:nvSpPr>
        <xdr:cNvPr id="6" name="正方形/長方形 5">
          <a:extLst>
            <a:ext uri="{FF2B5EF4-FFF2-40B4-BE49-F238E27FC236}">
              <a16:creationId xmlns:a16="http://schemas.microsoft.com/office/drawing/2014/main" id="{00000000-0008-0000-0000-000006000000}"/>
            </a:ext>
          </a:extLst>
        </xdr:cNvPr>
        <xdr:cNvSpPr/>
      </xdr:nvSpPr>
      <xdr:spPr>
        <a:xfrm>
          <a:off x="1818686" y="1012613"/>
          <a:ext cx="10220913" cy="493029"/>
        </a:xfrm>
        <a:prstGeom prst="rect">
          <a:avLst/>
        </a:prstGeom>
      </xdr:spPr>
      <xdr:style>
        <a:lnRef idx="2">
          <a:schemeClr val="accent2"/>
        </a:lnRef>
        <a:fillRef idx="1">
          <a:schemeClr val="lt1"/>
        </a:fillRef>
        <a:effectRef idx="0">
          <a:schemeClr val="accent2"/>
        </a:effectRef>
        <a:fontRef idx="minor">
          <a:schemeClr val="dk1"/>
        </a:fontRef>
      </xdr:style>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ja-JP" altLang="en-US" sz="2400" b="1" i="0"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中日新聞未購読者宅にもチラシをお届けできる有効でお得なサービスです！</a:t>
          </a:r>
        </a:p>
      </xdr:txBody>
    </xdr:sp>
    <xdr:clientData/>
  </xdr:oneCellAnchor>
  <xdr:twoCellAnchor editAs="oneCell">
    <xdr:from>
      <xdr:col>18</xdr:col>
      <xdr:colOff>410201</xdr:colOff>
      <xdr:row>2</xdr:row>
      <xdr:rowOff>152400</xdr:rowOff>
    </xdr:from>
    <xdr:to>
      <xdr:col>20</xdr:col>
      <xdr:colOff>66676</xdr:colOff>
      <xdr:row>7</xdr:row>
      <xdr:rowOff>192470</xdr:rowOff>
    </xdr:to>
    <xdr:pic>
      <xdr:nvPicPr>
        <xdr:cNvPr id="2" name="図 1">
          <a:extLst>
            <a:ext uri="{FF2B5EF4-FFF2-40B4-BE49-F238E27FC236}">
              <a16:creationId xmlns:a16="http://schemas.microsoft.com/office/drawing/2014/main" id="{8F6C2738-6A05-FF9A-563B-A840825066CC}"/>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2945101" y="704850"/>
          <a:ext cx="1456700" cy="14878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19</xdr:col>
      <xdr:colOff>209550</xdr:colOff>
      <xdr:row>21</xdr:row>
      <xdr:rowOff>165590</xdr:rowOff>
    </xdr:from>
    <xdr:to>
      <xdr:col>21</xdr:col>
      <xdr:colOff>19051</xdr:colOff>
      <xdr:row>27</xdr:row>
      <xdr:rowOff>28574</xdr:rowOff>
    </xdr:to>
    <xdr:pic>
      <xdr:nvPicPr>
        <xdr:cNvPr id="5" name="図 4" descr="ポスティングのイラスト（女性）">
          <a:extLst>
            <a:ext uri="{FF2B5EF4-FFF2-40B4-BE49-F238E27FC236}">
              <a16:creationId xmlns:a16="http://schemas.microsoft.com/office/drawing/2014/main" id="{31386FF3-0983-0BA3-A7A4-8F649705FC68}"/>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3820775" y="5813915"/>
          <a:ext cx="1514476" cy="14917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0</xdr:colOff>
      <xdr:row>19</xdr:row>
      <xdr:rowOff>266700</xdr:rowOff>
    </xdr:from>
    <xdr:to>
      <xdr:col>4</xdr:col>
      <xdr:colOff>9525</xdr:colOff>
      <xdr:row>22</xdr:row>
      <xdr:rowOff>9525</xdr:rowOff>
    </xdr:to>
    <xdr:cxnSp macro="">
      <xdr:nvCxnSpPr>
        <xdr:cNvPr id="7" name="直線コネクタ 6">
          <a:extLst>
            <a:ext uri="{FF2B5EF4-FFF2-40B4-BE49-F238E27FC236}">
              <a16:creationId xmlns:a16="http://schemas.microsoft.com/office/drawing/2014/main" id="{55E08064-F549-496B-A9FF-F33AB02E5B86}"/>
            </a:ext>
          </a:extLst>
        </xdr:cNvPr>
        <xdr:cNvCxnSpPr/>
      </xdr:nvCxnSpPr>
      <xdr:spPr>
        <a:xfrm>
          <a:off x="8782050" y="3467100"/>
          <a:ext cx="1733550" cy="5715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12</xdr:col>
      <xdr:colOff>438150</xdr:colOff>
      <xdr:row>32</xdr:row>
      <xdr:rowOff>133350</xdr:rowOff>
    </xdr:from>
    <xdr:to>
      <xdr:col>17</xdr:col>
      <xdr:colOff>504825</xdr:colOff>
      <xdr:row>34</xdr:row>
      <xdr:rowOff>209550</xdr:rowOff>
    </xdr:to>
    <xdr:pic>
      <xdr:nvPicPr>
        <xdr:cNvPr id="4" name="図 1">
          <a:extLst>
            <a:ext uri="{FF2B5EF4-FFF2-40B4-BE49-F238E27FC236}">
              <a16:creationId xmlns:a16="http://schemas.microsoft.com/office/drawing/2014/main" id="{0E6E808A-43B3-4621-A522-615FA958EFE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8658225" y="8858250"/>
          <a:ext cx="37242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19</xdr:col>
      <xdr:colOff>733424</xdr:colOff>
      <xdr:row>5</xdr:row>
      <xdr:rowOff>9525</xdr:rowOff>
    </xdr:from>
    <xdr:to>
      <xdr:col>20</xdr:col>
      <xdr:colOff>723899</xdr:colOff>
      <xdr:row>7</xdr:row>
      <xdr:rowOff>142875</xdr:rowOff>
    </xdr:to>
    <xdr:pic>
      <xdr:nvPicPr>
        <xdr:cNvPr id="9" name="図 10">
          <a:extLst>
            <a:ext uri="{FF2B5EF4-FFF2-40B4-BE49-F238E27FC236}">
              <a16:creationId xmlns:a16="http://schemas.microsoft.com/office/drawing/2014/main" id="{F44F2C85-FB73-40A0-8DA1-1B8FF68DDE6A}"/>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rot="-773562">
          <a:off x="14344649" y="1381125"/>
          <a:ext cx="723900" cy="762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17</xdr:col>
      <xdr:colOff>361950</xdr:colOff>
      <xdr:row>34</xdr:row>
      <xdr:rowOff>47625</xdr:rowOff>
    </xdr:from>
    <xdr:to>
      <xdr:col>22</xdr:col>
      <xdr:colOff>38275</xdr:colOff>
      <xdr:row>34</xdr:row>
      <xdr:rowOff>266700</xdr:rowOff>
    </xdr:to>
    <xdr:pic>
      <xdr:nvPicPr>
        <xdr:cNvPr id="8" name="図 2">
          <a:extLst>
            <a:ext uri="{FF2B5EF4-FFF2-40B4-BE49-F238E27FC236}">
              <a16:creationId xmlns:a16="http://schemas.microsoft.com/office/drawing/2014/main" id="{E835B8C9-6DAB-4AC6-B637-A2096C7F34A8}"/>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r="9573"/>
        <a:stretch>
          <a:fillRect/>
        </a:stretch>
      </xdr:blipFill>
      <xdr:spPr bwMode="auto">
        <a:xfrm>
          <a:off x="12239625" y="9124950"/>
          <a:ext cx="38006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428625</xdr:colOff>
      <xdr:row>25</xdr:row>
      <xdr:rowOff>76200</xdr:rowOff>
    </xdr:from>
    <xdr:to>
      <xdr:col>8</xdr:col>
      <xdr:colOff>638175</xdr:colOff>
      <xdr:row>27</xdr:row>
      <xdr:rowOff>0</xdr:rowOff>
    </xdr:to>
    <xdr:pic>
      <xdr:nvPicPr>
        <xdr:cNvPr id="24597" name="図 1">
          <a:extLst>
            <a:ext uri="{FF2B5EF4-FFF2-40B4-BE49-F238E27FC236}">
              <a16:creationId xmlns:a16="http://schemas.microsoft.com/office/drawing/2014/main" id="{00000000-0008-0000-0100-0000156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53150" y="7429500"/>
          <a:ext cx="19812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9799</xdr:colOff>
      <xdr:row>3</xdr:row>
      <xdr:rowOff>7832</xdr:rowOff>
    </xdr:from>
    <xdr:to>
      <xdr:col>6</xdr:col>
      <xdr:colOff>953</xdr:colOff>
      <xdr:row>5</xdr:row>
      <xdr:rowOff>198</xdr:rowOff>
    </xdr:to>
    <xdr:cxnSp macro="">
      <xdr:nvCxnSpPr>
        <xdr:cNvPr id="3" name="直線コネクタ 2">
          <a:extLst>
            <a:ext uri="{FF2B5EF4-FFF2-40B4-BE49-F238E27FC236}">
              <a16:creationId xmlns:a16="http://schemas.microsoft.com/office/drawing/2014/main" id="{00000000-0008-0000-0100-000003000000}"/>
            </a:ext>
          </a:extLst>
        </xdr:cNvPr>
        <xdr:cNvCxnSpPr/>
      </xdr:nvCxnSpPr>
      <xdr:spPr>
        <a:xfrm>
          <a:off x="9799" y="731732"/>
          <a:ext cx="5152112" cy="700954"/>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23</xdr:col>
      <xdr:colOff>180975</xdr:colOff>
      <xdr:row>39</xdr:row>
      <xdr:rowOff>170159</xdr:rowOff>
    </xdr:from>
    <xdr:to>
      <xdr:col>26</xdr:col>
      <xdr:colOff>381000</xdr:colOff>
      <xdr:row>42</xdr:row>
      <xdr:rowOff>9525</xdr:rowOff>
    </xdr:to>
    <xdr:pic>
      <xdr:nvPicPr>
        <xdr:cNvPr id="2" name="図 1">
          <a:extLst>
            <a:ext uri="{FF2B5EF4-FFF2-40B4-BE49-F238E27FC236}">
              <a16:creationId xmlns:a16="http://schemas.microsoft.com/office/drawing/2014/main" id="{EBDE47AB-C73C-44E0-80BA-98A5F62E99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96475" y="8161634"/>
          <a:ext cx="2095500" cy="3537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X39"/>
  <sheetViews>
    <sheetView tabSelected="1" view="pageBreakPreview" zoomScaleNormal="100" zoomScaleSheetLayoutView="100" workbookViewId="0">
      <selection activeCell="T15" sqref="T15"/>
    </sheetView>
  </sheetViews>
  <sheetFormatPr defaultColWidth="9" defaultRowHeight="21.75" customHeight="1" x14ac:dyDescent="0.15"/>
  <cols>
    <col min="1" max="2" width="7.375" style="5" customWidth="1"/>
    <col min="3" max="3" width="8.5" style="5" customWidth="1"/>
    <col min="4" max="4" width="14.125" style="5" customWidth="1"/>
    <col min="5" max="5" width="12.75" style="5" customWidth="1"/>
    <col min="6" max="6" width="5.125" style="5" customWidth="1"/>
    <col min="7" max="7" width="8.5" style="5" customWidth="1"/>
    <col min="8" max="8" width="14.125" style="5" customWidth="1"/>
    <col min="9" max="9" width="6" style="5" customWidth="1"/>
    <col min="10" max="10" width="11.375" style="5" customWidth="1"/>
    <col min="11" max="11" width="6.875" style="5" customWidth="1"/>
    <col min="12" max="12" width="5.75" style="5" customWidth="1"/>
    <col min="13" max="13" width="7.375" style="5" customWidth="1"/>
    <col min="14" max="14" width="8.5" style="5" customWidth="1"/>
    <col min="15" max="15" width="14.125" style="5" customWidth="1"/>
    <col min="16" max="16" width="12.75" style="5" customWidth="1"/>
    <col min="17" max="17" width="5.25" style="5" customWidth="1"/>
    <col min="18" max="18" width="8.625" style="5" customWidth="1"/>
    <col min="19" max="19" width="14.125" style="5" customWidth="1"/>
    <col min="20" max="20" width="9.5" style="5" customWidth="1"/>
    <col min="21" max="21" width="12.875" style="5" customWidth="1"/>
    <col min="22" max="16384" width="9" style="5"/>
  </cols>
  <sheetData>
    <row r="3" spans="1:21" ht="21.75" customHeight="1" x14ac:dyDescent="0.15">
      <c r="A3" s="229"/>
      <c r="I3" s="44"/>
      <c r="T3"/>
    </row>
    <row r="4" spans="1:21" ht="21" customHeight="1" x14ac:dyDescent="0.15"/>
    <row r="6" spans="1:21" s="46" customFormat="1" ht="21.75" customHeight="1" x14ac:dyDescent="0.15">
      <c r="C6" s="45"/>
      <c r="D6" s="45"/>
    </row>
    <row r="7" spans="1:21" s="46" customFormat="1" ht="27.75" customHeight="1" x14ac:dyDescent="0.15">
      <c r="C7" s="47"/>
      <c r="E7" s="48" t="s">
        <v>192</v>
      </c>
      <c r="F7" s="47"/>
      <c r="G7" s="47"/>
      <c r="H7" s="47"/>
      <c r="I7" s="47"/>
      <c r="J7" s="47"/>
      <c r="K7" s="47"/>
      <c r="L7" s="47"/>
      <c r="M7" s="47"/>
      <c r="S7"/>
    </row>
    <row r="8" spans="1:21" s="46" customFormat="1" ht="15.75" customHeight="1" x14ac:dyDescent="0.15">
      <c r="E8" s="48"/>
      <c r="F8" s="48"/>
      <c r="G8" s="48"/>
      <c r="H8" s="48"/>
      <c r="I8" s="48"/>
    </row>
    <row r="9" spans="1:21" s="46" customFormat="1" ht="15" customHeight="1" x14ac:dyDescent="0.15">
      <c r="D9" s="48"/>
      <c r="E9" s="48"/>
      <c r="F9" s="48"/>
      <c r="G9" s="48"/>
      <c r="H9" s="48"/>
      <c r="I9" s="48"/>
    </row>
    <row r="10" spans="1:21" s="48" customFormat="1" ht="21" x14ac:dyDescent="0.2">
      <c r="B10" s="256" t="s">
        <v>63</v>
      </c>
      <c r="C10" s="256"/>
      <c r="D10" s="256"/>
      <c r="E10" s="256"/>
      <c r="F10" s="256"/>
      <c r="G10" s="256"/>
      <c r="H10" s="256"/>
      <c r="I10" s="256"/>
      <c r="J10" s="256"/>
      <c r="K10" s="256"/>
      <c r="L10" s="256"/>
      <c r="M10" s="256"/>
      <c r="N10" s="256"/>
      <c r="O10" s="256"/>
      <c r="P10" s="256"/>
      <c r="Q10" s="256"/>
      <c r="R10" s="256"/>
      <c r="S10" s="256"/>
      <c r="T10" s="256"/>
      <c r="U10" s="256"/>
    </row>
    <row r="11" spans="1:21" s="48" customFormat="1" ht="26.25" customHeight="1" x14ac:dyDescent="0.2">
      <c r="B11" s="49"/>
      <c r="C11" s="49"/>
      <c r="D11" s="49"/>
      <c r="E11" s="49"/>
      <c r="F11" s="49"/>
      <c r="G11" s="49"/>
      <c r="H11" s="49"/>
      <c r="I11" s="49"/>
      <c r="J11" s="49"/>
      <c r="K11" s="49"/>
      <c r="L11" s="49"/>
      <c r="M11" s="49"/>
      <c r="N11" s="49"/>
      <c r="O11" s="49"/>
      <c r="P11" s="49"/>
      <c r="Q11" s="49"/>
      <c r="R11" s="49"/>
      <c r="S11" s="49"/>
      <c r="T11" s="49"/>
      <c r="U11" s="49"/>
    </row>
    <row r="12" spans="1:21" s="48" customFormat="1" ht="26.25" customHeight="1" x14ac:dyDescent="0.2">
      <c r="B12" s="233"/>
      <c r="C12" s="233"/>
      <c r="D12" s="233"/>
      <c r="E12" s="233"/>
      <c r="F12" s="233"/>
      <c r="G12" s="233"/>
      <c r="H12" s="233"/>
      <c r="I12" s="233"/>
      <c r="J12" s="233"/>
      <c r="K12" s="243"/>
      <c r="L12" s="233"/>
      <c r="M12" s="233"/>
      <c r="N12" s="233"/>
      <c r="O12" s="233"/>
      <c r="P12" s="233"/>
      <c r="Q12" s="233"/>
      <c r="R12" s="233"/>
      <c r="S12" s="233"/>
      <c r="T12" s="233"/>
      <c r="U12" s="233"/>
    </row>
    <row r="13" spans="1:21" s="48" customFormat="1" ht="21.75" customHeight="1" x14ac:dyDescent="0.15">
      <c r="C13" s="257" t="s">
        <v>204</v>
      </c>
      <c r="D13" s="257"/>
      <c r="E13" s="257"/>
      <c r="K13" s="90"/>
      <c r="N13" s="252" t="s">
        <v>198</v>
      </c>
      <c r="O13" s="252"/>
      <c r="P13" s="252"/>
      <c r="Q13" s="252"/>
      <c r="R13" s="252"/>
      <c r="S13" s="252"/>
      <c r="T13" s="253"/>
      <c r="U13" s="234"/>
    </row>
    <row r="14" spans="1:21" s="48" customFormat="1" ht="21.75" customHeight="1" x14ac:dyDescent="0.15">
      <c r="K14" s="90"/>
      <c r="N14" s="34" t="s">
        <v>205</v>
      </c>
      <c r="O14" s="34"/>
      <c r="P14" s="34"/>
      <c r="Q14" s="34"/>
      <c r="R14" s="34"/>
      <c r="S14" s="34"/>
      <c r="T14" s="34"/>
      <c r="U14" s="234"/>
    </row>
    <row r="15" spans="1:21" s="48" customFormat="1" ht="21.75" customHeight="1" x14ac:dyDescent="0.15">
      <c r="C15" s="228" t="s">
        <v>203</v>
      </c>
      <c r="D15" s="50"/>
      <c r="E15" s="50"/>
      <c r="F15" s="50"/>
      <c r="G15" s="50"/>
      <c r="H15" s="50"/>
      <c r="I15" s="51"/>
      <c r="J15" s="51"/>
      <c r="K15" s="90"/>
      <c r="M15" s="51"/>
      <c r="N15" s="52" t="s">
        <v>179</v>
      </c>
      <c r="O15" s="235"/>
      <c r="P15" s="236"/>
      <c r="Q15" s="5"/>
      <c r="R15" s="5"/>
      <c r="S15" s="236"/>
      <c r="T15" s="5"/>
      <c r="U15" s="234"/>
    </row>
    <row r="16" spans="1:21" s="48" customFormat="1" ht="21.75" customHeight="1" x14ac:dyDescent="0.15">
      <c r="C16" s="53" t="s">
        <v>163</v>
      </c>
      <c r="D16" s="54"/>
      <c r="E16" s="54"/>
      <c r="F16" s="54"/>
      <c r="G16" s="54"/>
      <c r="H16" s="54"/>
      <c r="I16" s="51"/>
      <c r="J16" s="51"/>
      <c r="K16" s="90"/>
    </row>
    <row r="17" spans="1:24" s="48" customFormat="1" ht="21.75" customHeight="1" x14ac:dyDescent="0.15">
      <c r="C17" s="52" t="s">
        <v>55</v>
      </c>
      <c r="H17" s="50"/>
      <c r="I17" s="51"/>
      <c r="J17" s="51"/>
      <c r="K17" s="90"/>
      <c r="M17" s="51"/>
      <c r="N17" s="237" t="s">
        <v>165</v>
      </c>
      <c r="O17" s="254" t="s">
        <v>166</v>
      </c>
      <c r="P17" s="254"/>
      <c r="Q17" s="238"/>
      <c r="R17" s="239" t="s">
        <v>167</v>
      </c>
      <c r="S17" s="255" t="s">
        <v>168</v>
      </c>
      <c r="T17" s="255"/>
      <c r="U17" s="234"/>
    </row>
    <row r="18" spans="1:24" s="48" customFormat="1" ht="21.75" customHeight="1" x14ac:dyDescent="0.15">
      <c r="C18" s="52"/>
      <c r="H18" s="50"/>
      <c r="I18" s="51"/>
      <c r="J18" s="51"/>
      <c r="K18" s="90"/>
      <c r="M18" s="51"/>
      <c r="N18" s="240" t="s">
        <v>169</v>
      </c>
      <c r="O18" s="254" t="s">
        <v>166</v>
      </c>
      <c r="P18" s="254"/>
      <c r="Q18" s="238"/>
      <c r="R18" s="240" t="s">
        <v>170</v>
      </c>
      <c r="S18" s="260" t="s">
        <v>171</v>
      </c>
      <c r="T18" s="260"/>
      <c r="U18" s="234"/>
    </row>
    <row r="19" spans="1:24" s="48" customFormat="1" ht="21.75" customHeight="1" x14ac:dyDescent="0.15">
      <c r="C19" s="257" t="s">
        <v>181</v>
      </c>
      <c r="D19" s="257"/>
      <c r="E19" s="257"/>
      <c r="I19" s="51"/>
      <c r="J19" s="51"/>
      <c r="K19" s="90"/>
      <c r="N19" s="237" t="s">
        <v>172</v>
      </c>
      <c r="O19" s="254" t="s">
        <v>199</v>
      </c>
      <c r="P19" s="254"/>
      <c r="Q19" s="238"/>
      <c r="R19" s="239" t="s">
        <v>173</v>
      </c>
      <c r="S19" s="255" t="s">
        <v>174</v>
      </c>
      <c r="T19" s="255"/>
      <c r="U19" s="234"/>
    </row>
    <row r="20" spans="1:24" s="48" customFormat="1" ht="21.75" customHeight="1" thickBot="1" x14ac:dyDescent="0.2">
      <c r="H20" s="250" t="s">
        <v>202</v>
      </c>
      <c r="J20" s="250" t="s">
        <v>202</v>
      </c>
      <c r="K20" s="90"/>
      <c r="M20" s="245"/>
      <c r="N20" s="245"/>
      <c r="O20" s="245"/>
      <c r="P20" s="245"/>
      <c r="Q20" s="244" t="s">
        <v>164</v>
      </c>
      <c r="R20" s="245"/>
      <c r="S20" s="245"/>
      <c r="T20" s="245"/>
      <c r="U20" s="245"/>
      <c r="V20" s="245"/>
    </row>
    <row r="21" spans="1:24" s="48" customFormat="1" ht="21.75" customHeight="1" x14ac:dyDescent="0.15">
      <c r="C21" s="219"/>
      <c r="D21" s="225" t="s">
        <v>45</v>
      </c>
      <c r="E21" s="221" t="s">
        <v>175</v>
      </c>
      <c r="F21" s="269" t="s">
        <v>78</v>
      </c>
      <c r="G21" s="270"/>
      <c r="H21" s="221" t="s">
        <v>79</v>
      </c>
      <c r="I21" s="266" t="s">
        <v>193</v>
      </c>
      <c r="J21" s="261" t="s">
        <v>106</v>
      </c>
      <c r="K21" s="90"/>
    </row>
    <row r="22" spans="1:24" s="48" customFormat="1" ht="21.75" customHeight="1" thickBot="1" x14ac:dyDescent="0.2">
      <c r="C22" s="226" t="s">
        <v>177</v>
      </c>
      <c r="D22" s="52"/>
      <c r="E22" s="220" t="s">
        <v>176</v>
      </c>
      <c r="F22" s="263" t="s">
        <v>85</v>
      </c>
      <c r="G22" s="264"/>
      <c r="H22" s="222" t="s">
        <v>86</v>
      </c>
      <c r="I22" s="266"/>
      <c r="J22" s="262"/>
      <c r="K22" s="90"/>
      <c r="N22" s="265" t="s">
        <v>189</v>
      </c>
      <c r="O22" s="265"/>
      <c r="P22" s="265"/>
      <c r="Q22" s="265"/>
      <c r="R22" s="265"/>
      <c r="S22" s="231"/>
      <c r="T22" s="230"/>
      <c r="U22" s="234"/>
    </row>
    <row r="23" spans="1:24" s="55" customFormat="1" ht="21.75" customHeight="1" thickBot="1" x14ac:dyDescent="0.2">
      <c r="A23" s="48"/>
      <c r="B23" s="48"/>
      <c r="C23" s="223" t="s">
        <v>180</v>
      </c>
      <c r="D23" s="224"/>
      <c r="E23" s="247" t="s">
        <v>194</v>
      </c>
      <c r="F23" s="272" t="s">
        <v>195</v>
      </c>
      <c r="G23" s="273"/>
      <c r="H23" s="247" t="s">
        <v>196</v>
      </c>
      <c r="I23" s="266"/>
      <c r="J23" s="247" t="s">
        <v>197</v>
      </c>
      <c r="K23" s="90"/>
      <c r="L23" s="48"/>
      <c r="N23" s="268" t="s">
        <v>185</v>
      </c>
      <c r="O23" s="268"/>
      <c r="P23" s="268"/>
      <c r="Q23" s="268"/>
      <c r="R23" s="268"/>
      <c r="S23" s="268"/>
      <c r="T23" s="268"/>
      <c r="U23" s="48"/>
      <c r="V23" s="48"/>
    </row>
    <row r="24" spans="1:24" s="55" customFormat="1" ht="21.75" customHeight="1" x14ac:dyDescent="0.15">
      <c r="L24" s="251"/>
      <c r="N24" s="271" t="s">
        <v>186</v>
      </c>
      <c r="O24" s="271"/>
      <c r="P24" s="271"/>
      <c r="Q24" s="271"/>
      <c r="R24" s="271"/>
      <c r="S24" s="271"/>
      <c r="T24" s="271"/>
      <c r="U24" s="43"/>
      <c r="W24" s="75"/>
      <c r="X24" s="75"/>
    </row>
    <row r="25" spans="1:24" s="48" customFormat="1" ht="21.75" customHeight="1" x14ac:dyDescent="0.15">
      <c r="A25" s="55"/>
      <c r="B25" s="55"/>
      <c r="C25" s="5" t="s">
        <v>178</v>
      </c>
      <c r="D25" s="5"/>
      <c r="E25" s="230"/>
      <c r="F25" s="230"/>
      <c r="G25" s="230"/>
      <c r="H25" s="230"/>
      <c r="I25" s="230"/>
      <c r="J25" s="55"/>
      <c r="K25" s="91"/>
      <c r="L25" s="55"/>
      <c r="M25" s="241"/>
      <c r="N25" s="268" t="s">
        <v>187</v>
      </c>
      <c r="O25" s="268"/>
      <c r="P25" s="268"/>
      <c r="Q25" s="268"/>
      <c r="R25" s="268"/>
      <c r="S25" s="268"/>
      <c r="T25" s="268"/>
      <c r="U25" s="75"/>
      <c r="V25" s="75"/>
    </row>
    <row r="26" spans="1:24" s="48" customFormat="1" ht="21.75" customHeight="1" x14ac:dyDescent="0.15">
      <c r="B26" s="73"/>
      <c r="C26" s="52" t="s">
        <v>182</v>
      </c>
      <c r="D26" s="43"/>
      <c r="E26" s="231"/>
      <c r="F26" s="231"/>
      <c r="G26" s="231"/>
      <c r="H26" s="231"/>
      <c r="I26" s="230"/>
      <c r="J26" s="55"/>
      <c r="K26" s="91"/>
      <c r="M26" s="73"/>
      <c r="N26" s="268" t="s">
        <v>188</v>
      </c>
      <c r="O26" s="268"/>
      <c r="P26" s="268"/>
      <c r="Q26" s="268"/>
      <c r="R26" s="268"/>
      <c r="S26" s="268"/>
      <c r="T26" s="242"/>
    </row>
    <row r="27" spans="1:24" s="48" customFormat="1" ht="19.5" customHeight="1" x14ac:dyDescent="0.15">
      <c r="B27" s="73"/>
      <c r="C27" s="52" t="s">
        <v>183</v>
      </c>
      <c r="D27" s="5"/>
      <c r="E27" s="230"/>
      <c r="F27" s="230"/>
      <c r="G27" s="230"/>
      <c r="H27" s="230"/>
      <c r="I27" s="230"/>
      <c r="K27" s="90"/>
      <c r="M27" s="73"/>
      <c r="N27" s="249"/>
      <c r="O27" s="249"/>
      <c r="P27" s="249"/>
      <c r="Q27" s="249"/>
      <c r="R27" s="249"/>
      <c r="S27" s="249"/>
      <c r="T27" s="242"/>
    </row>
    <row r="28" spans="1:24" s="48" customFormat="1" ht="18" customHeight="1" x14ac:dyDescent="0.15">
      <c r="C28" s="52" t="s">
        <v>184</v>
      </c>
      <c r="D28" s="52"/>
      <c r="E28" s="52"/>
      <c r="F28" s="230"/>
      <c r="G28" s="230"/>
      <c r="H28" s="230"/>
      <c r="I28" s="230"/>
      <c r="K28" s="90"/>
      <c r="M28" s="248" t="s">
        <v>137</v>
      </c>
      <c r="N28" s="5" t="s">
        <v>190</v>
      </c>
      <c r="O28" s="5"/>
      <c r="P28" s="5"/>
      <c r="Q28" s="5"/>
      <c r="R28" s="5"/>
      <c r="S28" s="5"/>
      <c r="T28" s="55"/>
      <c r="U28" s="55"/>
    </row>
    <row r="29" spans="1:24" s="55" customFormat="1" ht="24.75" customHeight="1" x14ac:dyDescent="0.15">
      <c r="A29" s="48"/>
      <c r="B29" s="74"/>
      <c r="C29" s="74"/>
      <c r="D29" s="74"/>
      <c r="E29" s="74"/>
      <c r="F29" s="74"/>
      <c r="G29" s="74"/>
      <c r="H29" s="74"/>
      <c r="I29" s="74"/>
      <c r="J29" s="74"/>
      <c r="K29" s="232"/>
      <c r="L29" s="74"/>
      <c r="M29" s="246"/>
      <c r="N29" s="246"/>
      <c r="O29" s="246"/>
      <c r="P29" s="246"/>
      <c r="Q29" s="246"/>
      <c r="R29" s="246"/>
      <c r="S29" s="246"/>
      <c r="T29" s="246"/>
      <c r="U29" s="246"/>
      <c r="V29" s="48"/>
    </row>
    <row r="30" spans="1:24" s="48" customFormat="1" ht="27.75" customHeight="1" x14ac:dyDescent="0.2">
      <c r="A30" s="55"/>
      <c r="B30" s="55"/>
      <c r="C30" s="227"/>
      <c r="D30" s="227"/>
      <c r="E30" s="227"/>
      <c r="F30" s="227"/>
      <c r="G30" s="227"/>
      <c r="H30" s="227"/>
      <c r="I30" s="227"/>
      <c r="J30" s="227"/>
      <c r="K30" s="227"/>
      <c r="L30" s="227"/>
      <c r="M30" s="227"/>
      <c r="N30" s="227"/>
      <c r="O30" s="227"/>
      <c r="P30" s="227"/>
      <c r="Q30" s="227"/>
      <c r="R30" s="227"/>
      <c r="S30" s="227"/>
      <c r="T30" s="227"/>
      <c r="U30" s="227"/>
      <c r="V30" s="55"/>
    </row>
    <row r="31" spans="1:24" s="48" customFormat="1" ht="21.75" customHeight="1" x14ac:dyDescent="0.15">
      <c r="C31" s="258" t="s">
        <v>54</v>
      </c>
      <c r="D31" s="258"/>
      <c r="N31" s="259" t="s">
        <v>53</v>
      </c>
      <c r="O31" s="259"/>
      <c r="P31" s="55"/>
      <c r="Q31" s="55"/>
      <c r="R31" s="55"/>
      <c r="S31" s="55"/>
      <c r="T31" s="55"/>
      <c r="U31" s="55"/>
    </row>
    <row r="32" spans="1:24" s="48" customFormat="1" ht="21.75" customHeight="1" x14ac:dyDescent="0.15">
      <c r="J32" s="57"/>
      <c r="K32" s="57"/>
      <c r="L32" s="57"/>
      <c r="M32" s="57"/>
    </row>
    <row r="33" spans="1:22" s="48" customFormat="1" ht="21.75" customHeight="1" x14ac:dyDescent="0.15">
      <c r="C33" s="58" t="s">
        <v>135</v>
      </c>
      <c r="J33" s="57"/>
      <c r="K33" s="57"/>
      <c r="L33" s="57"/>
      <c r="M33" s="57"/>
      <c r="N33" s="267"/>
      <c r="O33" s="267"/>
      <c r="P33" s="267"/>
      <c r="Q33" s="267"/>
      <c r="R33" s="267"/>
    </row>
    <row r="34" spans="1:22" s="48" customFormat="1" ht="21.75" customHeight="1" x14ac:dyDescent="0.15">
      <c r="C34" s="58" t="s">
        <v>56</v>
      </c>
      <c r="N34" s="267"/>
      <c r="O34" s="267"/>
      <c r="P34" s="267"/>
      <c r="Q34" s="267"/>
      <c r="R34" s="267"/>
    </row>
    <row r="35" spans="1:22" s="48" customFormat="1" ht="21.75" customHeight="1" x14ac:dyDescent="0.15">
      <c r="C35" s="34" t="s">
        <v>52</v>
      </c>
      <c r="D35" s="56"/>
      <c r="E35" s="56"/>
      <c r="J35" s="56"/>
      <c r="K35" s="56"/>
      <c r="L35" s="56"/>
      <c r="M35" s="56"/>
      <c r="N35" s="59"/>
    </row>
    <row r="36" spans="1:22" s="56" customFormat="1" ht="21.75" customHeight="1" x14ac:dyDescent="0.15">
      <c r="A36" s="48"/>
      <c r="B36" s="48"/>
      <c r="C36" s="60" t="s">
        <v>51</v>
      </c>
      <c r="D36" s="48"/>
      <c r="E36" s="48"/>
      <c r="F36" s="48"/>
      <c r="G36" s="48"/>
      <c r="H36" s="48"/>
      <c r="I36" s="48"/>
      <c r="J36" s="48"/>
      <c r="K36" s="48"/>
      <c r="L36" s="48"/>
      <c r="M36" s="48"/>
      <c r="N36" s="61"/>
      <c r="O36" s="46" t="s">
        <v>73</v>
      </c>
      <c r="P36" s="46"/>
      <c r="Q36" s="46"/>
      <c r="R36" s="46"/>
      <c r="S36" s="238" t="s">
        <v>74</v>
      </c>
      <c r="T36" s="238"/>
      <c r="U36" s="238"/>
      <c r="V36" s="48"/>
    </row>
    <row r="37" spans="1:22" s="56" customFormat="1" ht="21.75" customHeight="1" x14ac:dyDescent="0.15">
      <c r="C37" s="34" t="s">
        <v>50</v>
      </c>
      <c r="D37" s="48"/>
      <c r="E37" s="48"/>
      <c r="F37" s="48"/>
      <c r="G37" s="48"/>
      <c r="H37" s="48"/>
      <c r="I37" s="48"/>
      <c r="J37" s="48"/>
      <c r="K37" s="48"/>
      <c r="L37" s="48"/>
      <c r="M37" s="48"/>
      <c r="N37" s="61"/>
      <c r="O37" s="46" t="s">
        <v>200</v>
      </c>
      <c r="P37" s="34"/>
      <c r="Q37" s="34"/>
      <c r="R37" s="34"/>
      <c r="S37" s="34" t="s">
        <v>201</v>
      </c>
      <c r="T37" s="48"/>
    </row>
    <row r="38" spans="1:22" s="48" customFormat="1" ht="22.5" customHeight="1" x14ac:dyDescent="0.15">
      <c r="A38" s="56"/>
      <c r="B38" s="56"/>
      <c r="C38" s="34" t="s">
        <v>68</v>
      </c>
      <c r="N38" s="61"/>
      <c r="V38" s="56"/>
    </row>
    <row r="39" spans="1:22" ht="21.75" customHeight="1" x14ac:dyDescent="0.15">
      <c r="A39" s="48"/>
      <c r="B39" s="48"/>
      <c r="V39" s="48"/>
    </row>
  </sheetData>
  <sheetProtection algorithmName="SHA-512" hashValue="l6yUF+w1DTB0U1tL2YxcBIhBRbOyufeazHnFs6kERYUXmfN3ObihrUiipNIwZYWlnATNB4Y+F2PZ7FnZelbYPA==" saltValue="Da3xX+YLS6XUTlHC+vnqBw==" spinCount="100000" sheet="1" objects="1" scenarios="1"/>
  <mergeCells count="22">
    <mergeCell ref="N33:R34"/>
    <mergeCell ref="N26:S26"/>
    <mergeCell ref="F21:G21"/>
    <mergeCell ref="N23:T23"/>
    <mergeCell ref="N24:T24"/>
    <mergeCell ref="N25:T25"/>
    <mergeCell ref="F23:G23"/>
    <mergeCell ref="O19:P19"/>
    <mergeCell ref="S19:T19"/>
    <mergeCell ref="B10:U10"/>
    <mergeCell ref="C13:E13"/>
    <mergeCell ref="C31:D31"/>
    <mergeCell ref="N31:O31"/>
    <mergeCell ref="O18:P18"/>
    <mergeCell ref="S18:T18"/>
    <mergeCell ref="J21:J22"/>
    <mergeCell ref="F22:G22"/>
    <mergeCell ref="O17:P17"/>
    <mergeCell ref="S17:T17"/>
    <mergeCell ref="C19:E19"/>
    <mergeCell ref="N22:R22"/>
    <mergeCell ref="I21:I23"/>
  </mergeCells>
  <phoneticPr fontId="2"/>
  <pageMargins left="0.31496062992125984" right="0" top="0.35433070866141736" bottom="0.19685039370078741" header="0.23622047244094491" footer="0.15748031496062992"/>
  <pageSetup paperSize="9" scale="70" orientation="landscape" r:id="rId1"/>
  <headerFooter>
    <oddFooter>&amp;P / &amp;N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B42"/>
  <sheetViews>
    <sheetView view="pageBreakPreview" zoomScale="84" zoomScaleNormal="84" zoomScaleSheetLayoutView="84" workbookViewId="0">
      <selection activeCell="E21" sqref="E21"/>
    </sheetView>
  </sheetViews>
  <sheetFormatPr defaultColWidth="9" defaultRowHeight="13.5" x14ac:dyDescent="0.15"/>
  <cols>
    <col min="1" max="1" width="10.5" style="97" customWidth="1"/>
    <col min="2" max="4" width="11.625" style="97" customWidth="1"/>
    <col min="5" max="5" width="14.75" style="97" customWidth="1"/>
    <col min="6" max="6" width="15" style="97" customWidth="1"/>
    <col min="7" max="13" width="11.625" style="97" customWidth="1"/>
    <col min="14" max="16384" width="9" style="97"/>
  </cols>
  <sheetData>
    <row r="1" spans="1:28" ht="8.4499999999999993" customHeight="1" x14ac:dyDescent="0.15"/>
    <row r="2" spans="1:28" ht="28.7" customHeight="1" x14ac:dyDescent="0.25">
      <c r="A2" s="274" t="s">
        <v>75</v>
      </c>
      <c r="B2" s="274"/>
      <c r="C2" s="274"/>
      <c r="D2" s="274"/>
      <c r="E2" s="274"/>
      <c r="F2" s="274"/>
      <c r="G2" s="98"/>
      <c r="N2" s="99"/>
      <c r="O2" s="99"/>
      <c r="P2" s="99"/>
      <c r="Q2" s="99"/>
      <c r="R2" s="99"/>
      <c r="S2" s="99"/>
      <c r="T2" s="100"/>
      <c r="U2" s="100"/>
      <c r="V2" s="100"/>
      <c r="W2" s="100"/>
      <c r="X2" s="100"/>
      <c r="Y2" s="100"/>
      <c r="Z2" s="100"/>
    </row>
    <row r="3" spans="1:28" ht="20.25" customHeight="1" x14ac:dyDescent="0.15">
      <c r="A3" s="101"/>
      <c r="B3" s="275"/>
      <c r="C3" s="275"/>
      <c r="D3" s="275"/>
      <c r="E3" s="275"/>
      <c r="F3" s="275"/>
      <c r="G3" s="101"/>
      <c r="H3" s="101"/>
      <c r="I3" s="101"/>
      <c r="J3" s="102"/>
      <c r="L3" s="276" t="s">
        <v>76</v>
      </c>
      <c r="M3" s="276"/>
      <c r="S3" s="103"/>
      <c r="T3" s="104"/>
      <c r="U3" s="104"/>
      <c r="V3" s="104"/>
      <c r="W3" s="104"/>
      <c r="X3" s="104"/>
      <c r="Y3" s="104"/>
      <c r="Z3" s="104"/>
      <c r="AA3" s="104"/>
      <c r="AB3" s="104"/>
    </row>
    <row r="4" spans="1:28" ht="28.7" customHeight="1" x14ac:dyDescent="0.15">
      <c r="A4" s="105"/>
      <c r="B4" s="106"/>
      <c r="C4" s="106"/>
      <c r="D4" s="106"/>
      <c r="E4" s="106"/>
      <c r="F4" s="107" t="s">
        <v>45</v>
      </c>
      <c r="G4" s="108" t="s">
        <v>77</v>
      </c>
      <c r="H4" s="108" t="s">
        <v>78</v>
      </c>
      <c r="I4" s="108" t="s">
        <v>79</v>
      </c>
      <c r="J4" s="108" t="s">
        <v>80</v>
      </c>
      <c r="K4" s="108" t="s">
        <v>81</v>
      </c>
      <c r="L4" s="277" t="s">
        <v>82</v>
      </c>
      <c r="M4" s="278"/>
      <c r="S4" s="103"/>
      <c r="T4" s="104"/>
      <c r="U4" s="104"/>
      <c r="V4" s="104"/>
      <c r="X4" s="104"/>
      <c r="Y4" s="104"/>
      <c r="Z4" s="104"/>
      <c r="AA4" s="104"/>
      <c r="AB4" s="104"/>
    </row>
    <row r="5" spans="1:28" ht="28.7" customHeight="1" thickBot="1" x14ac:dyDescent="0.2">
      <c r="A5" s="279" t="s">
        <v>83</v>
      </c>
      <c r="B5" s="280"/>
      <c r="C5" s="280"/>
      <c r="D5" s="280"/>
      <c r="E5" s="109"/>
      <c r="F5" s="109"/>
      <c r="G5" s="110" t="s">
        <v>84</v>
      </c>
      <c r="H5" s="111" t="s">
        <v>85</v>
      </c>
      <c r="I5" s="111" t="s">
        <v>86</v>
      </c>
      <c r="J5" s="111" t="s">
        <v>87</v>
      </c>
      <c r="K5" s="110" t="s">
        <v>88</v>
      </c>
      <c r="L5" s="111" t="s">
        <v>89</v>
      </c>
      <c r="M5" s="111" t="s">
        <v>90</v>
      </c>
      <c r="S5" s="103"/>
    </row>
    <row r="6" spans="1:28" ht="23.25" customHeight="1" x14ac:dyDescent="0.15">
      <c r="A6" s="112" t="s">
        <v>91</v>
      </c>
      <c r="B6" s="292" t="s">
        <v>92</v>
      </c>
      <c r="C6" s="293"/>
      <c r="D6" s="293"/>
      <c r="E6" s="293"/>
      <c r="F6" s="113"/>
      <c r="G6" s="281">
        <v>3.2</v>
      </c>
      <c r="H6" s="281">
        <v>4.5999999999999996</v>
      </c>
      <c r="I6" s="281">
        <v>8.5</v>
      </c>
      <c r="J6" s="281">
        <v>16.5</v>
      </c>
      <c r="K6" s="281">
        <v>3.8</v>
      </c>
      <c r="L6" s="281">
        <v>4</v>
      </c>
      <c r="M6" s="284">
        <v>6</v>
      </c>
    </row>
    <row r="7" spans="1:28" ht="23.25" customHeight="1" x14ac:dyDescent="0.15">
      <c r="A7" s="114"/>
      <c r="B7" s="287" t="s">
        <v>93</v>
      </c>
      <c r="C7" s="288"/>
      <c r="D7" s="288"/>
      <c r="E7" s="288"/>
      <c r="F7" s="117"/>
      <c r="G7" s="282"/>
      <c r="H7" s="282"/>
      <c r="I7" s="282"/>
      <c r="J7" s="282"/>
      <c r="K7" s="282"/>
      <c r="L7" s="282"/>
      <c r="M7" s="285"/>
      <c r="Q7" s="118"/>
      <c r="R7" s="104"/>
    </row>
    <row r="8" spans="1:28" ht="23.25" customHeight="1" x14ac:dyDescent="0.15">
      <c r="A8" s="114"/>
      <c r="B8" s="287" t="s">
        <v>94</v>
      </c>
      <c r="C8" s="288"/>
      <c r="D8" s="288"/>
      <c r="E8" s="288"/>
      <c r="F8" s="117"/>
      <c r="G8" s="282"/>
      <c r="H8" s="282"/>
      <c r="I8" s="282"/>
      <c r="J8" s="282"/>
      <c r="K8" s="282"/>
      <c r="L8" s="282"/>
      <c r="M8" s="285"/>
      <c r="Q8" s="118"/>
      <c r="R8" s="104"/>
    </row>
    <row r="9" spans="1:28" ht="23.25" customHeight="1" x14ac:dyDescent="0.15">
      <c r="A9" s="114"/>
      <c r="B9" s="289" t="s">
        <v>95</v>
      </c>
      <c r="C9" s="290"/>
      <c r="D9" s="290"/>
      <c r="E9" s="290"/>
      <c r="F9" s="291"/>
      <c r="G9" s="283"/>
      <c r="H9" s="283"/>
      <c r="I9" s="283"/>
      <c r="J9" s="283"/>
      <c r="K9" s="283"/>
      <c r="L9" s="283"/>
      <c r="M9" s="286"/>
      <c r="Q9" s="118"/>
      <c r="R9" s="118"/>
    </row>
    <row r="10" spans="1:28" ht="23.25" customHeight="1" thickBot="1" x14ac:dyDescent="0.2">
      <c r="A10" s="114"/>
      <c r="B10" s="119" t="s">
        <v>96</v>
      </c>
      <c r="C10" s="120"/>
      <c r="D10" s="120"/>
      <c r="E10" s="120"/>
      <c r="F10" s="121"/>
      <c r="G10" s="297">
        <v>0.2</v>
      </c>
      <c r="H10" s="298"/>
      <c r="I10" s="298"/>
      <c r="J10" s="298"/>
      <c r="K10" s="298"/>
      <c r="L10" s="298"/>
      <c r="M10" s="299"/>
      <c r="Q10" s="118"/>
      <c r="R10" s="118"/>
    </row>
    <row r="11" spans="1:28" ht="23.25" customHeight="1" x14ac:dyDescent="0.15">
      <c r="A11" s="114"/>
      <c r="B11" s="292" t="s">
        <v>97</v>
      </c>
      <c r="C11" s="293"/>
      <c r="D11" s="293"/>
      <c r="E11" s="293"/>
      <c r="F11" s="300"/>
      <c r="G11" s="281">
        <v>3.2</v>
      </c>
      <c r="H11" s="281">
        <v>4.5999999999999996</v>
      </c>
      <c r="I11" s="281">
        <v>8.5</v>
      </c>
      <c r="J11" s="281">
        <v>16.399999999999999</v>
      </c>
      <c r="K11" s="281">
        <v>3.8</v>
      </c>
      <c r="L11" s="281">
        <v>4</v>
      </c>
      <c r="M11" s="284">
        <v>6</v>
      </c>
      <c r="Q11" s="118"/>
      <c r="R11" s="118"/>
    </row>
    <row r="12" spans="1:28" ht="23.25" customHeight="1" x14ac:dyDescent="0.15">
      <c r="A12" s="114"/>
      <c r="B12" s="289" t="s">
        <v>98</v>
      </c>
      <c r="C12" s="290"/>
      <c r="D12" s="290"/>
      <c r="E12" s="290"/>
      <c r="F12" s="122"/>
      <c r="G12" s="283"/>
      <c r="H12" s="283"/>
      <c r="I12" s="283"/>
      <c r="J12" s="283"/>
      <c r="K12" s="283"/>
      <c r="L12" s="283"/>
      <c r="M12" s="286"/>
      <c r="Q12" s="118"/>
    </row>
    <row r="13" spans="1:28" ht="23.25" customHeight="1" thickBot="1" x14ac:dyDescent="0.2">
      <c r="A13" s="114"/>
      <c r="B13" s="119" t="s">
        <v>99</v>
      </c>
      <c r="C13" s="120"/>
      <c r="D13" s="120"/>
      <c r="E13" s="120"/>
      <c r="F13" s="121"/>
      <c r="G13" s="301">
        <v>0.2</v>
      </c>
      <c r="H13" s="302"/>
      <c r="I13" s="302"/>
      <c r="J13" s="302"/>
      <c r="K13" s="302"/>
      <c r="L13" s="302"/>
      <c r="M13" s="303"/>
      <c r="Q13" s="118"/>
    </row>
    <row r="14" spans="1:28" ht="23.25" customHeight="1" x14ac:dyDescent="0.15">
      <c r="A14" s="114"/>
      <c r="B14" s="304" t="s">
        <v>100</v>
      </c>
      <c r="C14" s="305"/>
      <c r="D14" s="305"/>
      <c r="E14" s="123"/>
      <c r="F14" s="124"/>
      <c r="G14" s="125">
        <v>3.2</v>
      </c>
      <c r="H14" s="125">
        <v>5</v>
      </c>
      <c r="I14" s="125">
        <v>9</v>
      </c>
      <c r="J14" s="126">
        <v>18</v>
      </c>
      <c r="K14" s="125">
        <v>4</v>
      </c>
      <c r="L14" s="127">
        <v>3.2</v>
      </c>
      <c r="M14" s="128">
        <v>5</v>
      </c>
    </row>
    <row r="15" spans="1:28" ht="23.25" customHeight="1" x14ac:dyDescent="0.15">
      <c r="A15" s="114"/>
      <c r="B15" s="129" t="s">
        <v>99</v>
      </c>
      <c r="C15" s="130"/>
      <c r="D15" s="130"/>
      <c r="E15" s="130"/>
      <c r="F15" s="131"/>
      <c r="G15" s="294">
        <v>0.2</v>
      </c>
      <c r="H15" s="295"/>
      <c r="I15" s="295"/>
      <c r="J15" s="295"/>
      <c r="K15" s="295"/>
      <c r="L15" s="295"/>
      <c r="M15" s="296"/>
    </row>
    <row r="16" spans="1:28" ht="23.25" customHeight="1" thickBot="1" x14ac:dyDescent="0.2">
      <c r="A16" s="114"/>
      <c r="B16" s="306" t="s">
        <v>101</v>
      </c>
      <c r="C16" s="307"/>
      <c r="D16" s="132"/>
      <c r="E16" s="132"/>
      <c r="F16" s="133"/>
      <c r="G16" s="134">
        <v>0.35</v>
      </c>
      <c r="H16" s="134">
        <v>0.65</v>
      </c>
      <c r="I16" s="135">
        <v>1.4</v>
      </c>
      <c r="J16" s="136">
        <v>2.5</v>
      </c>
      <c r="K16" s="134">
        <v>0.55000000000000004</v>
      </c>
      <c r="L16" s="137">
        <v>0.35</v>
      </c>
      <c r="M16" s="138">
        <v>0.65</v>
      </c>
    </row>
    <row r="17" spans="1:14" ht="23.25" customHeight="1" x14ac:dyDescent="0.15">
      <c r="A17" s="114"/>
      <c r="B17" s="304" t="s">
        <v>102</v>
      </c>
      <c r="C17" s="293"/>
      <c r="D17" s="123"/>
      <c r="E17" s="123"/>
      <c r="F17" s="124"/>
      <c r="G17" s="125">
        <v>3.2</v>
      </c>
      <c r="H17" s="125">
        <v>5</v>
      </c>
      <c r="I17" s="125">
        <v>10</v>
      </c>
      <c r="J17" s="126">
        <v>20</v>
      </c>
      <c r="K17" s="125">
        <v>5</v>
      </c>
      <c r="L17" s="127">
        <v>3.2</v>
      </c>
      <c r="M17" s="128">
        <v>5</v>
      </c>
    </row>
    <row r="18" spans="1:14" ht="23.25" customHeight="1" x14ac:dyDescent="0.15">
      <c r="A18" s="114"/>
      <c r="B18" s="115" t="s">
        <v>96</v>
      </c>
      <c r="C18" s="130"/>
      <c r="D18" s="139"/>
      <c r="E18" s="130"/>
      <c r="F18" s="131"/>
      <c r="G18" s="294">
        <v>0.2</v>
      </c>
      <c r="H18" s="295"/>
      <c r="I18" s="295"/>
      <c r="J18" s="295"/>
      <c r="K18" s="295"/>
      <c r="L18" s="295"/>
      <c r="M18" s="296"/>
      <c r="N18" s="140"/>
    </row>
    <row r="19" spans="1:14" ht="23.25" customHeight="1" thickBot="1" x14ac:dyDescent="0.2">
      <c r="A19" s="114"/>
      <c r="B19" s="311" t="s">
        <v>101</v>
      </c>
      <c r="C19" s="312"/>
      <c r="D19" s="312"/>
      <c r="E19" s="132"/>
      <c r="F19" s="133"/>
      <c r="G19" s="134">
        <v>0.35</v>
      </c>
      <c r="H19" s="134">
        <v>0.65</v>
      </c>
      <c r="I19" s="135">
        <v>1.4</v>
      </c>
      <c r="J19" s="136">
        <v>2.5</v>
      </c>
      <c r="K19" s="134">
        <v>0.55000000000000004</v>
      </c>
      <c r="L19" s="137">
        <v>0.35</v>
      </c>
      <c r="M19" s="138">
        <v>0.65</v>
      </c>
    </row>
    <row r="20" spans="1:14" ht="23.25" customHeight="1" x14ac:dyDescent="0.15">
      <c r="A20" s="112" t="s">
        <v>103</v>
      </c>
      <c r="B20" s="304" t="s">
        <v>104</v>
      </c>
      <c r="C20" s="305"/>
      <c r="D20" s="305"/>
      <c r="E20" s="305"/>
      <c r="F20" s="305"/>
      <c r="G20" s="141">
        <v>3.2</v>
      </c>
      <c r="H20" s="141">
        <v>4.5999999999999996</v>
      </c>
      <c r="I20" s="141">
        <v>8.5</v>
      </c>
      <c r="J20" s="142">
        <v>16.5</v>
      </c>
      <c r="K20" s="141">
        <v>3.8</v>
      </c>
      <c r="L20" s="141">
        <v>4</v>
      </c>
      <c r="M20" s="143">
        <v>6</v>
      </c>
    </row>
    <row r="21" spans="1:14" ht="23.25" customHeight="1" thickBot="1" x14ac:dyDescent="0.2">
      <c r="A21" s="144"/>
      <c r="B21" s="119" t="s">
        <v>96</v>
      </c>
      <c r="C21" s="120"/>
      <c r="D21" s="120"/>
      <c r="E21" s="120"/>
      <c r="F21" s="121"/>
      <c r="G21" s="313">
        <v>0.2</v>
      </c>
      <c r="H21" s="314"/>
      <c r="I21" s="314"/>
      <c r="J21" s="314"/>
      <c r="K21" s="314"/>
      <c r="L21" s="314"/>
      <c r="M21" s="315"/>
    </row>
    <row r="22" spans="1:14" ht="23.25" customHeight="1" x14ac:dyDescent="0.15">
      <c r="A22" s="114"/>
      <c r="B22" s="304" t="s">
        <v>105</v>
      </c>
      <c r="C22" s="305"/>
      <c r="D22" s="305"/>
      <c r="E22" s="305"/>
      <c r="F22" s="123"/>
      <c r="G22" s="141">
        <v>3.2</v>
      </c>
      <c r="H22" s="141">
        <v>4.5999999999999996</v>
      </c>
      <c r="I22" s="141">
        <v>8.4</v>
      </c>
      <c r="J22" s="142">
        <v>15</v>
      </c>
      <c r="K22" s="141">
        <v>3.8</v>
      </c>
      <c r="L22" s="141">
        <f>L20</f>
        <v>4</v>
      </c>
      <c r="M22" s="145">
        <v>6</v>
      </c>
    </row>
    <row r="23" spans="1:14" ht="23.25" customHeight="1" thickBot="1" x14ac:dyDescent="0.2">
      <c r="A23" s="114"/>
      <c r="B23" s="146" t="s">
        <v>106</v>
      </c>
      <c r="C23" s="120"/>
      <c r="D23" s="120"/>
      <c r="E23" s="120"/>
      <c r="F23" s="121"/>
      <c r="G23" s="313">
        <v>0.2</v>
      </c>
      <c r="H23" s="314"/>
      <c r="I23" s="314"/>
      <c r="J23" s="314"/>
      <c r="K23" s="314"/>
      <c r="L23" s="314"/>
      <c r="M23" s="315"/>
      <c r="N23" s="140"/>
    </row>
    <row r="24" spans="1:14" ht="23.25" customHeight="1" x14ac:dyDescent="0.15">
      <c r="A24" s="114"/>
      <c r="B24" s="304" t="s">
        <v>107</v>
      </c>
      <c r="C24" s="305"/>
      <c r="D24" s="305"/>
      <c r="E24" s="123"/>
      <c r="F24" s="123"/>
      <c r="G24" s="141">
        <v>3.2</v>
      </c>
      <c r="H24" s="147">
        <v>4.5999999999999996</v>
      </c>
      <c r="I24" s="148">
        <v>8</v>
      </c>
      <c r="J24" s="147">
        <v>14</v>
      </c>
      <c r="K24" s="148">
        <v>3.8</v>
      </c>
      <c r="L24" s="147">
        <v>4</v>
      </c>
      <c r="M24" s="143">
        <v>6</v>
      </c>
    </row>
    <row r="25" spans="1:14" ht="23.25" customHeight="1" thickBot="1" x14ac:dyDescent="0.2">
      <c r="A25" s="149"/>
      <c r="B25" s="119" t="s">
        <v>96</v>
      </c>
      <c r="C25" s="120"/>
      <c r="D25" s="120"/>
      <c r="E25" s="120"/>
      <c r="F25" s="121"/>
      <c r="G25" s="150"/>
      <c r="H25" s="151"/>
      <c r="I25" s="151"/>
      <c r="J25" s="152">
        <v>0.2</v>
      </c>
      <c r="K25" s="151"/>
      <c r="L25" s="151"/>
      <c r="M25" s="153"/>
    </row>
    <row r="26" spans="1:14" ht="16.5" customHeight="1" x14ac:dyDescent="0.15">
      <c r="A26" s="154" t="s">
        <v>108</v>
      </c>
      <c r="B26" s="155"/>
      <c r="C26" s="116"/>
      <c r="D26" s="116"/>
      <c r="E26" s="116"/>
      <c r="F26" s="116"/>
      <c r="G26" s="100"/>
      <c r="H26" s="100"/>
      <c r="I26" s="100"/>
      <c r="J26" s="100"/>
      <c r="K26" s="100"/>
      <c r="L26" s="100"/>
      <c r="M26" s="100"/>
    </row>
    <row r="27" spans="1:14" s="104" customFormat="1" ht="16.5" customHeight="1" x14ac:dyDescent="0.15">
      <c r="M27" s="156"/>
    </row>
    <row r="28" spans="1:14" s="104" customFormat="1" ht="18" customHeight="1" x14ac:dyDescent="0.15">
      <c r="A28" s="308" t="s">
        <v>109</v>
      </c>
      <c r="B28" s="309"/>
      <c r="C28" s="309"/>
      <c r="D28" s="310"/>
      <c r="G28" s="157" t="s">
        <v>110</v>
      </c>
    </row>
    <row r="29" spans="1:14" ht="18" customHeight="1" x14ac:dyDescent="0.15">
      <c r="A29" s="158" t="s">
        <v>111</v>
      </c>
      <c r="B29" s="159" t="s">
        <v>112</v>
      </c>
      <c r="C29" s="160"/>
      <c r="D29" s="161"/>
      <c r="G29" s="162" t="s">
        <v>113</v>
      </c>
      <c r="H29" s="163" t="s">
        <v>114</v>
      </c>
      <c r="I29" s="163"/>
      <c r="J29" s="163"/>
      <c r="K29" s="163" t="s">
        <v>115</v>
      </c>
      <c r="L29" s="163"/>
      <c r="M29" s="163"/>
    </row>
    <row r="30" spans="1:14" ht="18" customHeight="1" x14ac:dyDescent="0.15">
      <c r="A30" s="164" t="s">
        <v>116</v>
      </c>
      <c r="B30" s="159" t="s">
        <v>117</v>
      </c>
      <c r="C30" s="160"/>
      <c r="D30" s="161"/>
      <c r="G30" s="162" t="s">
        <v>118</v>
      </c>
      <c r="H30" s="163" t="s">
        <v>119</v>
      </c>
      <c r="I30" s="163"/>
      <c r="J30" s="163"/>
      <c r="K30" s="163" t="s">
        <v>120</v>
      </c>
      <c r="L30" s="163"/>
      <c r="M30" s="163"/>
    </row>
    <row r="31" spans="1:14" ht="19.5" customHeight="1" x14ac:dyDescent="0.15">
      <c r="G31" s="162" t="s">
        <v>121</v>
      </c>
      <c r="H31" s="163" t="s">
        <v>122</v>
      </c>
      <c r="I31" s="163"/>
      <c r="J31" s="163"/>
      <c r="K31" s="163" t="s">
        <v>123</v>
      </c>
      <c r="L31" s="163"/>
      <c r="M31" s="163"/>
    </row>
    <row r="32" spans="1:14" ht="19.5" customHeight="1" x14ac:dyDescent="0.15">
      <c r="G32" s="162" t="s">
        <v>124</v>
      </c>
      <c r="H32" s="163" t="s">
        <v>125</v>
      </c>
      <c r="I32" s="163"/>
      <c r="J32" s="163"/>
      <c r="K32" s="163" t="s">
        <v>126</v>
      </c>
      <c r="L32" s="163"/>
      <c r="M32" s="163"/>
    </row>
    <row r="33" spans="8:13" ht="7.5" customHeight="1" x14ac:dyDescent="0.15"/>
    <row r="34" spans="8:13" ht="19.5" customHeight="1" x14ac:dyDescent="0.15"/>
    <row r="35" spans="8:13" ht="19.5" customHeight="1" x14ac:dyDescent="0.15">
      <c r="H35" s="104"/>
      <c r="J35" s="104"/>
      <c r="K35" s="104"/>
      <c r="L35" s="104"/>
      <c r="M35" s="104"/>
    </row>
    <row r="36" spans="8:13" ht="19.5" customHeight="1" x14ac:dyDescent="0.15"/>
    <row r="37" spans="8:13" ht="19.5" customHeight="1" x14ac:dyDescent="0.15"/>
    <row r="38" spans="8:13" ht="19.5" customHeight="1" x14ac:dyDescent="0.15"/>
    <row r="39" spans="8:13" ht="19.5" customHeight="1" x14ac:dyDescent="0.15"/>
    <row r="40" spans="8:13" ht="19.5" customHeight="1" x14ac:dyDescent="0.15"/>
    <row r="41" spans="8:13" ht="19.5" customHeight="1" x14ac:dyDescent="0.15"/>
    <row r="42" spans="8:13" ht="11.25" customHeight="1" x14ac:dyDescent="0.15"/>
  </sheetData>
  <sheetProtection algorithmName="SHA-512" hashValue="9uBapfULW30vtI1EI1hGVabToH7pvWMFQegCWM6oHsKaXffmW5S70e5eZdIZYqKEIK08wUszRkqiv9r77a9soQ==" saltValue="emaCmavvt9NIdn2/wfPuAw==" spinCount="100000" sheet="1" objects="1" scenarios="1"/>
  <mergeCells count="39">
    <mergeCell ref="A28:D28"/>
    <mergeCell ref="B19:D19"/>
    <mergeCell ref="B20:F20"/>
    <mergeCell ref="G21:M21"/>
    <mergeCell ref="B22:E22"/>
    <mergeCell ref="G23:M23"/>
    <mergeCell ref="B24:D24"/>
    <mergeCell ref="G18:M18"/>
    <mergeCell ref="G10:M10"/>
    <mergeCell ref="B11:F11"/>
    <mergeCell ref="G11:G12"/>
    <mergeCell ref="H11:H12"/>
    <mergeCell ref="I11:I12"/>
    <mergeCell ref="J11:J12"/>
    <mergeCell ref="K11:K12"/>
    <mergeCell ref="L11:L12"/>
    <mergeCell ref="M11:M12"/>
    <mergeCell ref="B12:E12"/>
    <mergeCell ref="G13:M13"/>
    <mergeCell ref="B14:D14"/>
    <mergeCell ref="G15:M15"/>
    <mergeCell ref="B16:C16"/>
    <mergeCell ref="B17:C17"/>
    <mergeCell ref="K6:K9"/>
    <mergeCell ref="L6:L9"/>
    <mergeCell ref="M6:M9"/>
    <mergeCell ref="B7:E7"/>
    <mergeCell ref="B8:E8"/>
    <mergeCell ref="B9:F9"/>
    <mergeCell ref="B6:E6"/>
    <mergeCell ref="G6:G9"/>
    <mergeCell ref="H6:H9"/>
    <mergeCell ref="I6:I9"/>
    <mergeCell ref="J6:J9"/>
    <mergeCell ref="A2:F2"/>
    <mergeCell ref="B3:F3"/>
    <mergeCell ref="L3:M3"/>
    <mergeCell ref="L4:M4"/>
    <mergeCell ref="A5:D5"/>
  </mergeCells>
  <phoneticPr fontId="2"/>
  <pageMargins left="0.31496062992125984" right="0" top="0.35433070866141736" bottom="0.19685039370078741" header="0.23622047244094491" footer="0.15748031496062992"/>
  <pageSetup paperSize="9" scale="83" orientation="landscape" r:id="rId1"/>
  <headerFooter>
    <oddFooter>&amp;P / &amp;N ページ</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AS61"/>
  <sheetViews>
    <sheetView view="pageBreakPreview" topLeftCell="A9" zoomScaleNormal="130" zoomScaleSheetLayoutView="100" workbookViewId="0">
      <selection activeCell="AB18" sqref="AB18"/>
    </sheetView>
  </sheetViews>
  <sheetFormatPr defaultColWidth="9" defaultRowHeight="13.5" x14ac:dyDescent="0.15"/>
  <cols>
    <col min="1" max="1" width="2.125" style="1" customWidth="1"/>
    <col min="2" max="2" width="11.875" style="1" customWidth="1"/>
    <col min="3" max="3" width="2.125" style="1" customWidth="1"/>
    <col min="4" max="5" width="5.125" style="36" customWidth="1"/>
    <col min="6" max="6" width="10.75" style="36" customWidth="1"/>
    <col min="7" max="7" width="6.25" style="36" customWidth="1"/>
    <col min="8" max="8" width="5.125" style="36" customWidth="1"/>
    <col min="9" max="9" width="9.625" style="36" customWidth="1"/>
    <col min="10" max="10" width="9.625" style="1" customWidth="1"/>
    <col min="11" max="11" width="6.125" style="1" customWidth="1"/>
    <col min="12" max="12" width="5.625" style="1" bestFit="1" customWidth="1"/>
    <col min="13" max="13" width="2.875" style="1" customWidth="1"/>
    <col min="14" max="15" width="2.125" style="1" customWidth="1"/>
    <col min="16" max="16" width="5.625" style="1" customWidth="1"/>
    <col min="17" max="17" width="3" style="1" customWidth="1"/>
    <col min="18" max="19" width="2.125" style="1" customWidth="1"/>
    <col min="20" max="20" width="8.125" style="1" customWidth="1"/>
    <col min="21" max="21" width="2.125" style="1" customWidth="1"/>
    <col min="22" max="22" width="8.125" style="1" customWidth="1"/>
    <col min="23" max="25" width="9.625" style="1" customWidth="1"/>
    <col min="26" max="27" width="5.625" style="1" bestFit="1" customWidth="1"/>
    <col min="28" max="28" width="8.25" style="1" customWidth="1"/>
    <col min="29" max="29" width="3.875" style="1" customWidth="1"/>
    <col min="30" max="30" width="6.5" style="2" bestFit="1" customWidth="1"/>
    <col min="31" max="16384" width="9" style="1"/>
  </cols>
  <sheetData>
    <row r="1" spans="1:45" ht="8.25" customHeight="1" x14ac:dyDescent="0.15"/>
    <row r="2" spans="1:45" ht="31.5" customHeight="1" x14ac:dyDescent="0.25">
      <c r="A2" s="429" t="s">
        <v>162</v>
      </c>
      <c r="B2" s="429"/>
      <c r="C2" s="429"/>
      <c r="D2" s="429"/>
      <c r="E2" s="429"/>
      <c r="F2" s="429"/>
      <c r="G2" s="429"/>
      <c r="H2" s="429"/>
      <c r="I2" s="429"/>
      <c r="J2" s="429"/>
      <c r="K2" s="429"/>
      <c r="L2" s="429"/>
      <c r="M2" s="429"/>
      <c r="N2" s="429"/>
      <c r="O2" s="429"/>
      <c r="P2" s="429"/>
      <c r="Q2" s="429"/>
      <c r="R2" s="429"/>
      <c r="S2" s="429"/>
      <c r="T2" s="429"/>
      <c r="U2" s="429"/>
      <c r="V2" s="429"/>
      <c r="W2" s="429"/>
      <c r="X2" s="429"/>
      <c r="Y2" s="429"/>
      <c r="Z2" s="429"/>
      <c r="AA2" s="429"/>
    </row>
    <row r="3" spans="1:45" s="3" customFormat="1" ht="35.25" customHeight="1" x14ac:dyDescent="0.15">
      <c r="A3" s="391" t="s">
        <v>13</v>
      </c>
      <c r="B3" s="392"/>
      <c r="C3" s="87" t="s">
        <v>20</v>
      </c>
      <c r="D3" s="92"/>
      <c r="E3" s="93"/>
      <c r="F3" s="398"/>
      <c r="G3" s="399"/>
      <c r="H3" s="402" t="s">
        <v>21</v>
      </c>
      <c r="I3" s="403"/>
      <c r="J3" s="398"/>
      <c r="K3" s="421"/>
      <c r="L3" s="421"/>
      <c r="M3" s="432" t="s">
        <v>22</v>
      </c>
      <c r="N3" s="432"/>
      <c r="O3" s="432"/>
      <c r="P3" s="432"/>
      <c r="Q3" s="411"/>
      <c r="R3" s="411"/>
      <c r="S3" s="411"/>
      <c r="T3" s="411"/>
      <c r="U3" s="412"/>
      <c r="V3" s="415" t="s">
        <v>45</v>
      </c>
      <c r="W3" s="416"/>
      <c r="X3" s="431"/>
      <c r="Y3" s="431"/>
      <c r="Z3" s="431"/>
      <c r="AA3" s="431"/>
      <c r="AB3" s="11"/>
      <c r="AF3" s="4"/>
    </row>
    <row r="4" spans="1:45" s="3" customFormat="1" ht="35.25" customHeight="1" x14ac:dyDescent="0.15">
      <c r="A4" s="391" t="s">
        <v>26</v>
      </c>
      <c r="B4" s="392"/>
      <c r="C4" s="393"/>
      <c r="D4" s="394"/>
      <c r="E4" s="394"/>
      <c r="F4" s="394"/>
      <c r="G4" s="395"/>
      <c r="H4" s="404" t="s">
        <v>41</v>
      </c>
      <c r="I4" s="405"/>
      <c r="J4" s="408"/>
      <c r="K4" s="409"/>
      <c r="L4" s="409"/>
      <c r="M4" s="409"/>
      <c r="N4" s="409"/>
      <c r="O4" s="409"/>
      <c r="P4" s="409"/>
      <c r="Q4" s="409"/>
      <c r="R4" s="409"/>
      <c r="S4" s="409"/>
      <c r="T4" s="409"/>
      <c r="U4" s="410"/>
      <c r="V4" s="391" t="s">
        <v>11</v>
      </c>
      <c r="W4" s="392"/>
      <c r="X4" s="430">
        <f>SUM(I39,X14,X21,X37)</f>
        <v>0</v>
      </c>
      <c r="Y4" s="430"/>
      <c r="Z4" s="430"/>
      <c r="AA4" s="430"/>
      <c r="AB4" s="11"/>
      <c r="AF4" s="4"/>
    </row>
    <row r="5" spans="1:45" s="3" customFormat="1" ht="10.5" customHeight="1" x14ac:dyDescent="0.15">
      <c r="A5" s="5"/>
      <c r="B5" s="5"/>
      <c r="C5" s="6"/>
      <c r="D5" s="6"/>
      <c r="E5" s="6"/>
      <c r="F5" s="6"/>
      <c r="G5" s="6"/>
      <c r="H5" s="7"/>
      <c r="I5" s="7"/>
      <c r="J5" s="8"/>
      <c r="K5" s="8"/>
      <c r="L5" s="8"/>
      <c r="M5" s="8"/>
      <c r="N5" s="8"/>
      <c r="O5" s="8"/>
      <c r="P5" s="8"/>
      <c r="Q5" s="8"/>
      <c r="R5" s="8"/>
      <c r="S5" s="8"/>
      <c r="T5" s="8"/>
      <c r="U5" s="8"/>
      <c r="V5" s="5"/>
      <c r="W5" s="5"/>
      <c r="X5" s="9"/>
      <c r="Y5" s="10"/>
      <c r="Z5" s="10"/>
      <c r="AA5" s="10"/>
      <c r="AB5" s="11"/>
      <c r="AF5" s="4"/>
    </row>
    <row r="6" spans="1:45" s="12" customFormat="1" ht="13.9" customHeight="1" thickBot="1" x14ac:dyDescent="0.2">
      <c r="A6" s="88" t="s">
        <v>1</v>
      </c>
      <c r="C6" s="13"/>
      <c r="D6" s="13"/>
      <c r="E6" s="14"/>
      <c r="F6" s="14"/>
      <c r="G6" s="14"/>
      <c r="H6" s="14"/>
      <c r="I6" s="15"/>
      <c r="J6" s="16"/>
      <c r="K6" s="16"/>
      <c r="L6" s="16"/>
      <c r="N6" s="354" t="s">
        <v>139</v>
      </c>
      <c r="O6" s="354"/>
      <c r="P6" s="354"/>
      <c r="Q6" s="354"/>
      <c r="R6" s="354"/>
      <c r="S6" s="14"/>
      <c r="T6" s="17"/>
      <c r="U6" s="18"/>
      <c r="V6" s="14"/>
      <c r="W6" s="19"/>
      <c r="Y6" s="38"/>
      <c r="Z6" s="38"/>
      <c r="AA6" s="42"/>
      <c r="AE6" s="20"/>
    </row>
    <row r="7" spans="1:45" s="12" customFormat="1" ht="15" customHeight="1" x14ac:dyDescent="0.15">
      <c r="A7" s="387" t="s">
        <v>12</v>
      </c>
      <c r="B7" s="388"/>
      <c r="C7" s="396"/>
      <c r="D7" s="397" t="s">
        <v>161</v>
      </c>
      <c r="E7" s="381"/>
      <c r="F7" s="62" t="s">
        <v>19</v>
      </c>
      <c r="G7" s="400" t="s">
        <v>30</v>
      </c>
      <c r="H7" s="401"/>
      <c r="I7" s="83" t="s">
        <v>47</v>
      </c>
      <c r="J7" s="338" t="s">
        <v>66</v>
      </c>
      <c r="K7" s="339"/>
      <c r="L7" s="84" t="s">
        <v>138</v>
      </c>
      <c r="M7" s="21"/>
      <c r="N7" s="387" t="s">
        <v>12</v>
      </c>
      <c r="O7" s="388"/>
      <c r="P7" s="388"/>
      <c r="Q7" s="388"/>
      <c r="R7" s="389"/>
      <c r="S7" s="380" t="s">
        <v>161</v>
      </c>
      <c r="T7" s="381"/>
      <c r="U7" s="376" t="s">
        <v>19</v>
      </c>
      <c r="V7" s="377"/>
      <c r="W7" s="70" t="s">
        <v>30</v>
      </c>
      <c r="X7" s="83" t="s">
        <v>46</v>
      </c>
      <c r="Y7" s="338" t="s">
        <v>66</v>
      </c>
      <c r="Z7" s="339"/>
      <c r="AA7" s="84" t="s">
        <v>131</v>
      </c>
      <c r="AD7" s="16"/>
      <c r="AE7" s="20"/>
    </row>
    <row r="8" spans="1:45" s="12" customFormat="1" ht="15" customHeight="1" x14ac:dyDescent="0.15">
      <c r="A8" s="76"/>
      <c r="B8" s="63" t="s">
        <v>64</v>
      </c>
      <c r="C8" s="180" t="s">
        <v>42</v>
      </c>
      <c r="D8" s="413">
        <v>4100</v>
      </c>
      <c r="E8" s="414"/>
      <c r="F8" s="166">
        <v>1450</v>
      </c>
      <c r="G8" s="384">
        <f t="shared" ref="G8" si="0">SUM(D8-F8)</f>
        <v>2650</v>
      </c>
      <c r="H8" s="360"/>
      <c r="I8" s="22"/>
      <c r="J8" s="340"/>
      <c r="K8" s="341"/>
      <c r="L8" s="168" t="s">
        <v>127</v>
      </c>
      <c r="M8" s="16"/>
      <c r="N8" s="76"/>
      <c r="O8" s="375" t="s">
        <v>140</v>
      </c>
      <c r="P8" s="375"/>
      <c r="Q8" s="375"/>
      <c r="R8" s="194" t="s">
        <v>72</v>
      </c>
      <c r="S8" s="357">
        <v>4900</v>
      </c>
      <c r="T8" s="358"/>
      <c r="U8" s="378">
        <v>2200</v>
      </c>
      <c r="V8" s="379"/>
      <c r="W8" s="176">
        <f>SUM(S8-U8)</f>
        <v>2700</v>
      </c>
      <c r="X8" s="22"/>
      <c r="Y8" s="340"/>
      <c r="Z8" s="341"/>
      <c r="AA8" s="168" t="s">
        <v>127</v>
      </c>
      <c r="AD8" s="16"/>
      <c r="AE8" s="20"/>
    </row>
    <row r="9" spans="1:45" s="12" customFormat="1" ht="15" customHeight="1" x14ac:dyDescent="0.15">
      <c r="A9" s="77"/>
      <c r="B9" s="64" t="s">
        <v>48</v>
      </c>
      <c r="C9" s="72" t="s">
        <v>43</v>
      </c>
      <c r="D9" s="359">
        <v>5300</v>
      </c>
      <c r="E9" s="360"/>
      <c r="F9" s="169">
        <v>1800</v>
      </c>
      <c r="G9" s="384">
        <f t="shared" ref="G9:G38" si="1">SUM(D9-F9)</f>
        <v>3500</v>
      </c>
      <c r="H9" s="360"/>
      <c r="I9" s="23"/>
      <c r="J9" s="342"/>
      <c r="K9" s="343"/>
      <c r="L9" s="167" t="s">
        <v>127</v>
      </c>
      <c r="M9" s="16"/>
      <c r="N9" s="67"/>
      <c r="O9" s="320" t="s">
        <v>141</v>
      </c>
      <c r="P9" s="320"/>
      <c r="Q9" s="320"/>
      <c r="R9" s="181" t="s">
        <v>72</v>
      </c>
      <c r="S9" s="359">
        <v>1600</v>
      </c>
      <c r="T9" s="360"/>
      <c r="U9" s="361">
        <v>800</v>
      </c>
      <c r="V9" s="362"/>
      <c r="W9" s="176">
        <f>SUM(S9-U9)</f>
        <v>800</v>
      </c>
      <c r="X9" s="23"/>
      <c r="Y9" s="342"/>
      <c r="Z9" s="343"/>
      <c r="AA9" s="167" t="s">
        <v>146</v>
      </c>
      <c r="AD9" s="16"/>
      <c r="AE9" s="20"/>
    </row>
    <row r="10" spans="1:45" s="12" customFormat="1" ht="15" customHeight="1" x14ac:dyDescent="0.15">
      <c r="A10" s="77"/>
      <c r="B10" s="64" t="s">
        <v>65</v>
      </c>
      <c r="C10" s="72" t="s">
        <v>42</v>
      </c>
      <c r="D10" s="359">
        <v>6400</v>
      </c>
      <c r="E10" s="360"/>
      <c r="F10" s="169">
        <v>1700</v>
      </c>
      <c r="G10" s="384">
        <f t="shared" si="1"/>
        <v>4700</v>
      </c>
      <c r="H10" s="360"/>
      <c r="I10" s="23"/>
      <c r="J10" s="342"/>
      <c r="K10" s="343"/>
      <c r="L10" s="167" t="s">
        <v>127</v>
      </c>
      <c r="M10" s="16"/>
      <c r="N10" s="77"/>
      <c r="O10" s="320" t="s">
        <v>142</v>
      </c>
      <c r="P10" s="320"/>
      <c r="Q10" s="320"/>
      <c r="R10" s="182" t="s">
        <v>72</v>
      </c>
      <c r="S10" s="359">
        <v>1900</v>
      </c>
      <c r="T10" s="360"/>
      <c r="U10" s="361">
        <v>1000</v>
      </c>
      <c r="V10" s="362"/>
      <c r="W10" s="176">
        <f>SUM(S10-U10)</f>
        <v>900</v>
      </c>
      <c r="X10" s="23"/>
      <c r="Y10" s="342"/>
      <c r="Z10" s="343"/>
      <c r="AA10" s="167" t="s">
        <v>127</v>
      </c>
      <c r="AB10" s="193"/>
      <c r="AC10" s="16"/>
      <c r="AD10" s="16"/>
      <c r="AE10" s="29"/>
      <c r="AF10" s="16"/>
      <c r="AG10" s="16"/>
      <c r="AH10" s="16"/>
      <c r="AI10" s="16"/>
    </row>
    <row r="11" spans="1:45" s="12" customFormat="1" ht="15" customHeight="1" x14ac:dyDescent="0.15">
      <c r="A11" s="77"/>
      <c r="B11" s="65" t="s">
        <v>2</v>
      </c>
      <c r="C11" s="72" t="s">
        <v>42</v>
      </c>
      <c r="D11" s="359">
        <v>4000</v>
      </c>
      <c r="E11" s="360"/>
      <c r="F11" s="170">
        <v>1450</v>
      </c>
      <c r="G11" s="384">
        <f t="shared" si="1"/>
        <v>2550</v>
      </c>
      <c r="H11" s="360"/>
      <c r="I11" s="23"/>
      <c r="J11" s="342"/>
      <c r="K11" s="343"/>
      <c r="L11" s="167" t="s">
        <v>127</v>
      </c>
      <c r="M11" s="16"/>
      <c r="N11" s="95"/>
      <c r="O11" s="320" t="s">
        <v>143</v>
      </c>
      <c r="P11" s="320"/>
      <c r="Q11" s="320"/>
      <c r="R11" s="182" t="s">
        <v>72</v>
      </c>
      <c r="S11" s="417">
        <v>6250</v>
      </c>
      <c r="T11" s="418"/>
      <c r="U11" s="348">
        <v>2350</v>
      </c>
      <c r="V11" s="349"/>
      <c r="W11" s="176">
        <f t="shared" ref="W11:W14" si="2">SUM(S11-U11)</f>
        <v>3900</v>
      </c>
      <c r="X11" s="186"/>
      <c r="Y11" s="342"/>
      <c r="Z11" s="343"/>
      <c r="AA11" s="167" t="s">
        <v>127</v>
      </c>
      <c r="AB11" s="193"/>
      <c r="AC11" s="188"/>
      <c r="AD11" s="188"/>
      <c r="AE11" s="188"/>
      <c r="AF11" s="189"/>
      <c r="AG11" s="190"/>
      <c r="AH11" s="190"/>
      <c r="AI11" s="190"/>
      <c r="AJ11" s="184"/>
      <c r="AK11" s="185"/>
      <c r="AL11" s="186"/>
      <c r="AM11" s="186"/>
      <c r="AN11" s="187"/>
      <c r="AO11" s="187"/>
      <c r="AR11" s="16"/>
      <c r="AS11" s="20"/>
    </row>
    <row r="12" spans="1:45" s="12" customFormat="1" ht="15" customHeight="1" x14ac:dyDescent="0.15">
      <c r="A12" s="77"/>
      <c r="B12" s="65" t="s">
        <v>3</v>
      </c>
      <c r="C12" s="72" t="s">
        <v>42</v>
      </c>
      <c r="D12" s="359">
        <v>6000</v>
      </c>
      <c r="E12" s="360"/>
      <c r="F12" s="170">
        <v>1750</v>
      </c>
      <c r="G12" s="384">
        <f t="shared" si="1"/>
        <v>4250</v>
      </c>
      <c r="H12" s="360"/>
      <c r="I12" s="23"/>
      <c r="J12" s="342"/>
      <c r="K12" s="343"/>
      <c r="L12" s="167" t="s">
        <v>127</v>
      </c>
      <c r="M12" s="16"/>
      <c r="N12" s="95"/>
      <c r="O12" s="320" t="s">
        <v>144</v>
      </c>
      <c r="P12" s="320"/>
      <c r="Q12" s="320"/>
      <c r="R12" s="195" t="s">
        <v>72</v>
      </c>
      <c r="S12" s="417">
        <v>2900</v>
      </c>
      <c r="T12" s="418"/>
      <c r="U12" s="348">
        <v>1200</v>
      </c>
      <c r="V12" s="349"/>
      <c r="W12" s="176">
        <f t="shared" si="2"/>
        <v>1700</v>
      </c>
      <c r="X12" s="186"/>
      <c r="Y12" s="342"/>
      <c r="Z12" s="343"/>
      <c r="AA12" s="167" t="s">
        <v>127</v>
      </c>
      <c r="AD12" s="16"/>
      <c r="AE12" s="20"/>
    </row>
    <row r="13" spans="1:45" s="12" customFormat="1" ht="15" customHeight="1" thickBot="1" x14ac:dyDescent="0.2">
      <c r="A13" s="77"/>
      <c r="B13" s="65" t="s">
        <v>4</v>
      </c>
      <c r="C13" s="72" t="s">
        <v>42</v>
      </c>
      <c r="D13" s="359">
        <v>3950</v>
      </c>
      <c r="E13" s="360"/>
      <c r="F13" s="169">
        <v>1200</v>
      </c>
      <c r="G13" s="384">
        <f t="shared" si="1"/>
        <v>2750</v>
      </c>
      <c r="H13" s="360"/>
      <c r="I13" s="23"/>
      <c r="J13" s="342"/>
      <c r="K13" s="343"/>
      <c r="L13" s="167" t="s">
        <v>127</v>
      </c>
      <c r="M13" s="16"/>
      <c r="N13" s="81"/>
      <c r="O13" s="367" t="s">
        <v>145</v>
      </c>
      <c r="P13" s="367"/>
      <c r="Q13" s="367"/>
      <c r="R13" s="196" t="s">
        <v>72</v>
      </c>
      <c r="S13" s="419">
        <v>3050</v>
      </c>
      <c r="T13" s="420"/>
      <c r="U13" s="350">
        <v>1100</v>
      </c>
      <c r="V13" s="351"/>
      <c r="W13" s="191">
        <f t="shared" si="2"/>
        <v>1950</v>
      </c>
      <c r="X13" s="24"/>
      <c r="Y13" s="344"/>
      <c r="Z13" s="345"/>
      <c r="AA13" s="173" t="s">
        <v>127</v>
      </c>
      <c r="AD13" s="16"/>
      <c r="AE13" s="20"/>
    </row>
    <row r="14" spans="1:45" s="12" customFormat="1" ht="15" customHeight="1" thickTop="1" thickBot="1" x14ac:dyDescent="0.2">
      <c r="A14" s="80"/>
      <c r="B14" s="65" t="s">
        <v>5</v>
      </c>
      <c r="C14" s="72" t="s">
        <v>58</v>
      </c>
      <c r="D14" s="359">
        <v>5300</v>
      </c>
      <c r="E14" s="360"/>
      <c r="F14" s="169">
        <v>1700</v>
      </c>
      <c r="G14" s="384">
        <f t="shared" si="1"/>
        <v>3600</v>
      </c>
      <c r="H14" s="360"/>
      <c r="I14" s="23"/>
      <c r="J14" s="342"/>
      <c r="K14" s="343"/>
      <c r="L14" s="167" t="s">
        <v>127</v>
      </c>
      <c r="M14" s="16"/>
      <c r="N14" s="78"/>
      <c r="O14" s="368" t="s">
        <v>16</v>
      </c>
      <c r="P14" s="368"/>
      <c r="Q14" s="368"/>
      <c r="R14" s="79"/>
      <c r="S14" s="382">
        <f>SUM(S8:T13)</f>
        <v>20600</v>
      </c>
      <c r="T14" s="383"/>
      <c r="U14" s="330">
        <f>SUM(U8:V13)</f>
        <v>8650</v>
      </c>
      <c r="V14" s="331"/>
      <c r="W14" s="192">
        <f t="shared" si="2"/>
        <v>11950</v>
      </c>
      <c r="X14" s="39">
        <f>SUM(X8:X13)</f>
        <v>0</v>
      </c>
      <c r="Y14" s="346">
        <f>SUM(Y8:Y13)</f>
        <v>0</v>
      </c>
      <c r="Z14" s="347"/>
      <c r="AA14" s="175">
        <v>6</v>
      </c>
      <c r="AD14" s="16"/>
      <c r="AE14" s="20"/>
    </row>
    <row r="15" spans="1:45" s="12" customFormat="1" ht="15" customHeight="1" x14ac:dyDescent="0.15">
      <c r="A15" s="66" t="s">
        <v>133</v>
      </c>
      <c r="B15" s="65" t="s">
        <v>37</v>
      </c>
      <c r="C15" s="72" t="s">
        <v>43</v>
      </c>
      <c r="D15" s="359">
        <v>8100</v>
      </c>
      <c r="E15" s="360"/>
      <c r="F15" s="169">
        <v>2500</v>
      </c>
      <c r="G15" s="384">
        <f t="shared" si="1"/>
        <v>5600</v>
      </c>
      <c r="H15" s="360"/>
      <c r="I15" s="23"/>
      <c r="J15" s="342"/>
      <c r="K15" s="343"/>
      <c r="L15" s="167" t="s">
        <v>127</v>
      </c>
      <c r="N15" s="16"/>
      <c r="O15" s="25"/>
      <c r="P15" s="26"/>
      <c r="Q15" s="27"/>
      <c r="R15" s="27"/>
      <c r="S15" s="28"/>
      <c r="T15" s="28"/>
      <c r="Z15" s="40"/>
      <c r="AA15" s="40"/>
      <c r="AD15" s="16"/>
      <c r="AE15" s="20"/>
    </row>
    <row r="16" spans="1:45" s="12" customFormat="1" ht="15" customHeight="1" thickBot="1" x14ac:dyDescent="0.2">
      <c r="A16" s="199" t="s">
        <v>133</v>
      </c>
      <c r="B16" s="200" t="s">
        <v>38</v>
      </c>
      <c r="C16" s="201" t="s">
        <v>43</v>
      </c>
      <c r="D16" s="373">
        <v>650</v>
      </c>
      <c r="E16" s="374"/>
      <c r="F16" s="202">
        <v>650</v>
      </c>
      <c r="G16" s="406">
        <v>0</v>
      </c>
      <c r="H16" s="407"/>
      <c r="I16" s="203"/>
      <c r="J16" s="365"/>
      <c r="K16" s="366"/>
      <c r="L16" s="204" t="s">
        <v>128</v>
      </c>
      <c r="M16" s="25"/>
      <c r="N16" s="354" t="s">
        <v>147</v>
      </c>
      <c r="O16" s="354"/>
      <c r="P16" s="354"/>
      <c r="Q16" s="354"/>
      <c r="R16" s="354"/>
      <c r="S16" s="13"/>
      <c r="T16" s="14"/>
      <c r="Z16" s="40"/>
      <c r="AA16" s="40"/>
      <c r="AD16" s="16"/>
      <c r="AE16" s="20"/>
    </row>
    <row r="17" spans="1:31" s="12" customFormat="1" ht="15" customHeight="1" x14ac:dyDescent="0.15">
      <c r="A17" s="205"/>
      <c r="B17" s="200" t="s">
        <v>44</v>
      </c>
      <c r="C17" s="201" t="s">
        <v>43</v>
      </c>
      <c r="D17" s="373">
        <v>950</v>
      </c>
      <c r="E17" s="374"/>
      <c r="F17" s="202">
        <v>950</v>
      </c>
      <c r="G17" s="406">
        <f t="shared" si="1"/>
        <v>0</v>
      </c>
      <c r="H17" s="407"/>
      <c r="I17" s="203"/>
      <c r="J17" s="365"/>
      <c r="K17" s="366"/>
      <c r="L17" s="204" t="s">
        <v>128</v>
      </c>
      <c r="M17" s="16"/>
      <c r="N17" s="387" t="s">
        <v>12</v>
      </c>
      <c r="O17" s="388"/>
      <c r="P17" s="388"/>
      <c r="Q17" s="388"/>
      <c r="R17" s="389"/>
      <c r="S17" s="380" t="s">
        <v>161</v>
      </c>
      <c r="T17" s="381"/>
      <c r="U17" s="376" t="s">
        <v>19</v>
      </c>
      <c r="V17" s="377"/>
      <c r="W17" s="70" t="s">
        <v>30</v>
      </c>
      <c r="X17" s="83" t="s">
        <v>46</v>
      </c>
      <c r="Y17" s="338" t="s">
        <v>66</v>
      </c>
      <c r="Z17" s="339"/>
      <c r="AA17" s="84" t="s">
        <v>131</v>
      </c>
      <c r="AD17" s="16"/>
      <c r="AE17" s="20"/>
    </row>
    <row r="18" spans="1:31" s="12" customFormat="1" ht="15" customHeight="1" x14ac:dyDescent="0.15">
      <c r="A18" s="199"/>
      <c r="B18" s="200" t="s">
        <v>39</v>
      </c>
      <c r="C18" s="201" t="s">
        <v>43</v>
      </c>
      <c r="D18" s="373">
        <v>800</v>
      </c>
      <c r="E18" s="374"/>
      <c r="F18" s="202">
        <v>800</v>
      </c>
      <c r="G18" s="406">
        <f t="shared" si="1"/>
        <v>0</v>
      </c>
      <c r="H18" s="407"/>
      <c r="I18" s="203"/>
      <c r="J18" s="365"/>
      <c r="K18" s="366"/>
      <c r="L18" s="204" t="s">
        <v>128</v>
      </c>
      <c r="M18" s="16"/>
      <c r="N18" s="76"/>
      <c r="O18" s="375" t="s">
        <v>148</v>
      </c>
      <c r="P18" s="375"/>
      <c r="Q18" s="375"/>
      <c r="R18" s="195" t="s">
        <v>72</v>
      </c>
      <c r="S18" s="357">
        <v>4150</v>
      </c>
      <c r="T18" s="358"/>
      <c r="U18" s="378">
        <v>1300</v>
      </c>
      <c r="V18" s="379"/>
      <c r="W18" s="176">
        <f>SUM(S18-U18)</f>
        <v>2850</v>
      </c>
      <c r="X18" s="22"/>
      <c r="Y18" s="336"/>
      <c r="Z18" s="337"/>
      <c r="AA18" s="168" t="s">
        <v>127</v>
      </c>
      <c r="AE18" s="29"/>
    </row>
    <row r="19" spans="1:31" s="12" customFormat="1" ht="15" customHeight="1" x14ac:dyDescent="0.15">
      <c r="A19" s="199"/>
      <c r="B19" s="200" t="s">
        <v>6</v>
      </c>
      <c r="C19" s="201" t="s">
        <v>58</v>
      </c>
      <c r="D19" s="373">
        <v>1200</v>
      </c>
      <c r="E19" s="374"/>
      <c r="F19" s="202">
        <v>1200</v>
      </c>
      <c r="G19" s="406">
        <f t="shared" si="1"/>
        <v>0</v>
      </c>
      <c r="H19" s="407"/>
      <c r="I19" s="203"/>
      <c r="J19" s="365"/>
      <c r="K19" s="366"/>
      <c r="L19" s="204" t="s">
        <v>128</v>
      </c>
      <c r="M19" s="16"/>
      <c r="N19" s="67"/>
      <c r="O19" s="320" t="s">
        <v>149</v>
      </c>
      <c r="P19" s="320"/>
      <c r="Q19" s="320"/>
      <c r="R19" s="195" t="s">
        <v>72</v>
      </c>
      <c r="S19" s="359">
        <v>4500</v>
      </c>
      <c r="T19" s="360"/>
      <c r="U19" s="361">
        <v>1550</v>
      </c>
      <c r="V19" s="362"/>
      <c r="W19" s="176">
        <f t="shared" ref="W19:W20" si="3">SUM(S19-U19)</f>
        <v>2950</v>
      </c>
      <c r="X19" s="23"/>
      <c r="Y19" s="332"/>
      <c r="Z19" s="333"/>
      <c r="AA19" s="167" t="s">
        <v>146</v>
      </c>
      <c r="AE19" s="29"/>
    </row>
    <row r="20" spans="1:31" s="12" customFormat="1" ht="15" customHeight="1" thickBot="1" x14ac:dyDescent="0.2">
      <c r="A20" s="77"/>
      <c r="B20" s="65" t="s">
        <v>7</v>
      </c>
      <c r="C20" s="72" t="s">
        <v>43</v>
      </c>
      <c r="D20" s="359">
        <v>5350</v>
      </c>
      <c r="E20" s="360"/>
      <c r="F20" s="169">
        <v>1800</v>
      </c>
      <c r="G20" s="384">
        <f t="shared" si="1"/>
        <v>3550</v>
      </c>
      <c r="H20" s="360"/>
      <c r="I20" s="23"/>
      <c r="J20" s="342"/>
      <c r="K20" s="343"/>
      <c r="L20" s="167" t="s">
        <v>127</v>
      </c>
      <c r="M20" s="16"/>
      <c r="N20" s="197" t="s">
        <v>15</v>
      </c>
      <c r="O20" s="367" t="s">
        <v>150</v>
      </c>
      <c r="P20" s="367"/>
      <c r="Q20" s="367"/>
      <c r="R20" s="196" t="s">
        <v>72</v>
      </c>
      <c r="S20" s="355">
        <v>4600</v>
      </c>
      <c r="T20" s="356"/>
      <c r="U20" s="363">
        <v>1950</v>
      </c>
      <c r="V20" s="364"/>
      <c r="W20" s="191">
        <f t="shared" si="3"/>
        <v>2650</v>
      </c>
      <c r="X20" s="24"/>
      <c r="Y20" s="352"/>
      <c r="Z20" s="353"/>
      <c r="AA20" s="173" t="s">
        <v>146</v>
      </c>
      <c r="AD20" s="16"/>
      <c r="AE20" s="20"/>
    </row>
    <row r="21" spans="1:31" s="12" customFormat="1" ht="15" customHeight="1" thickTop="1" thickBot="1" x14ac:dyDescent="0.2">
      <c r="A21" s="77"/>
      <c r="B21" s="65" t="s">
        <v>8</v>
      </c>
      <c r="C21" s="72" t="s">
        <v>59</v>
      </c>
      <c r="D21" s="359">
        <v>4450</v>
      </c>
      <c r="E21" s="360"/>
      <c r="F21" s="169">
        <v>1450</v>
      </c>
      <c r="G21" s="384">
        <f t="shared" si="1"/>
        <v>3000</v>
      </c>
      <c r="H21" s="360"/>
      <c r="I21" s="23"/>
      <c r="J21" s="342"/>
      <c r="K21" s="343"/>
      <c r="L21" s="167" t="s">
        <v>127</v>
      </c>
      <c r="M21" s="16"/>
      <c r="N21" s="78"/>
      <c r="O21" s="368" t="s">
        <v>17</v>
      </c>
      <c r="P21" s="368"/>
      <c r="Q21" s="368"/>
      <c r="R21" s="79"/>
      <c r="S21" s="382">
        <f>SUM(S18:T20)</f>
        <v>13250</v>
      </c>
      <c r="T21" s="383"/>
      <c r="U21" s="330">
        <f>SUM(U18:V20)</f>
        <v>4800</v>
      </c>
      <c r="V21" s="331"/>
      <c r="W21" s="177">
        <f>SUM(W18:W20)</f>
        <v>8450</v>
      </c>
      <c r="X21" s="39">
        <f>SUM(X18:X20)</f>
        <v>0</v>
      </c>
      <c r="Y21" s="346">
        <f>SUM(Y18:Y20)</f>
        <v>0</v>
      </c>
      <c r="Z21" s="347"/>
      <c r="AA21" s="179">
        <v>3</v>
      </c>
      <c r="AD21" s="16"/>
      <c r="AE21" s="20"/>
    </row>
    <row r="22" spans="1:31" s="12" customFormat="1" ht="15" customHeight="1" x14ac:dyDescent="0.15">
      <c r="A22" s="77"/>
      <c r="B22" s="65" t="s">
        <v>9</v>
      </c>
      <c r="C22" s="72" t="s">
        <v>43</v>
      </c>
      <c r="D22" s="359">
        <v>2200</v>
      </c>
      <c r="E22" s="360"/>
      <c r="F22" s="169">
        <v>700</v>
      </c>
      <c r="G22" s="384">
        <f t="shared" si="1"/>
        <v>1500</v>
      </c>
      <c r="H22" s="360"/>
      <c r="I22" s="23"/>
      <c r="J22" s="342"/>
      <c r="K22" s="343"/>
      <c r="L22" s="167" t="s">
        <v>127</v>
      </c>
      <c r="M22" s="16"/>
      <c r="Z22" s="40"/>
      <c r="AA22" s="40"/>
      <c r="AD22" s="16"/>
      <c r="AE22" s="20"/>
    </row>
    <row r="23" spans="1:31" s="12" customFormat="1" ht="15" customHeight="1" x14ac:dyDescent="0.15">
      <c r="A23" s="77"/>
      <c r="B23" s="65" t="s">
        <v>10</v>
      </c>
      <c r="C23" s="72" t="s">
        <v>43</v>
      </c>
      <c r="D23" s="359">
        <v>3500</v>
      </c>
      <c r="E23" s="360"/>
      <c r="F23" s="169">
        <v>1150</v>
      </c>
      <c r="G23" s="384">
        <f t="shared" si="1"/>
        <v>2350</v>
      </c>
      <c r="H23" s="360"/>
      <c r="I23" s="23"/>
      <c r="J23" s="342"/>
      <c r="K23" s="343"/>
      <c r="L23" s="167" t="s">
        <v>127</v>
      </c>
      <c r="M23" s="16"/>
      <c r="Z23" s="40"/>
      <c r="AA23" s="40"/>
      <c r="AD23" s="16"/>
      <c r="AE23" s="20"/>
    </row>
    <row r="24" spans="1:31" s="12" customFormat="1" ht="15" customHeight="1" thickBot="1" x14ac:dyDescent="0.2">
      <c r="A24" s="77"/>
      <c r="B24" s="65" t="s">
        <v>31</v>
      </c>
      <c r="C24" s="72" t="s">
        <v>42</v>
      </c>
      <c r="D24" s="359">
        <v>4950</v>
      </c>
      <c r="E24" s="360"/>
      <c r="F24" s="169">
        <v>1850</v>
      </c>
      <c r="G24" s="384">
        <f t="shared" si="1"/>
        <v>3100</v>
      </c>
      <c r="H24" s="360"/>
      <c r="I24" s="23"/>
      <c r="J24" s="342"/>
      <c r="K24" s="343"/>
      <c r="L24" s="167" t="s">
        <v>127</v>
      </c>
      <c r="N24" s="354" t="s">
        <v>151</v>
      </c>
      <c r="O24" s="354"/>
      <c r="P24" s="354"/>
      <c r="Q24" s="354"/>
      <c r="R24" s="354"/>
      <c r="T24" s="14"/>
      <c r="U24" s="17"/>
      <c r="Z24" s="40"/>
      <c r="AA24" s="40"/>
      <c r="AD24" s="16"/>
      <c r="AE24" s="20"/>
    </row>
    <row r="25" spans="1:31" s="12" customFormat="1" ht="15" customHeight="1" x14ac:dyDescent="0.15">
      <c r="A25" s="77"/>
      <c r="B25" s="65" t="s">
        <v>70</v>
      </c>
      <c r="C25" s="72" t="s">
        <v>59</v>
      </c>
      <c r="D25" s="359">
        <v>3700</v>
      </c>
      <c r="E25" s="360"/>
      <c r="F25" s="169">
        <v>1000</v>
      </c>
      <c r="G25" s="384">
        <f t="shared" si="1"/>
        <v>2700</v>
      </c>
      <c r="H25" s="360"/>
      <c r="I25" s="23"/>
      <c r="J25" s="342"/>
      <c r="K25" s="343"/>
      <c r="L25" s="167" t="s">
        <v>127</v>
      </c>
      <c r="M25" s="25"/>
      <c r="N25" s="387" t="s">
        <v>12</v>
      </c>
      <c r="O25" s="388"/>
      <c r="P25" s="388"/>
      <c r="Q25" s="388"/>
      <c r="R25" s="389"/>
      <c r="S25" s="380" t="s">
        <v>161</v>
      </c>
      <c r="T25" s="381"/>
      <c r="U25" s="376" t="s">
        <v>19</v>
      </c>
      <c r="V25" s="377"/>
      <c r="W25" s="70" t="s">
        <v>30</v>
      </c>
      <c r="X25" s="83" t="s">
        <v>46</v>
      </c>
      <c r="Y25" s="338" t="s">
        <v>66</v>
      </c>
      <c r="Z25" s="339"/>
      <c r="AA25" s="84" t="s">
        <v>131</v>
      </c>
      <c r="AD25" s="16"/>
      <c r="AE25" s="20"/>
    </row>
    <row r="26" spans="1:31" s="12" customFormat="1" ht="15" customHeight="1" x14ac:dyDescent="0.15">
      <c r="A26" s="77"/>
      <c r="B26" s="68" t="s">
        <v>71</v>
      </c>
      <c r="C26" s="72" t="s">
        <v>72</v>
      </c>
      <c r="D26" s="359">
        <v>4400</v>
      </c>
      <c r="E26" s="360"/>
      <c r="F26" s="169">
        <v>1350</v>
      </c>
      <c r="G26" s="384">
        <f t="shared" si="1"/>
        <v>3050</v>
      </c>
      <c r="H26" s="360"/>
      <c r="I26" s="23"/>
      <c r="J26" s="342"/>
      <c r="K26" s="343"/>
      <c r="L26" s="167" t="s">
        <v>127</v>
      </c>
      <c r="M26" s="94"/>
      <c r="N26" s="76"/>
      <c r="O26" s="375" t="s">
        <v>152</v>
      </c>
      <c r="P26" s="375"/>
      <c r="Q26" s="375"/>
      <c r="R26" s="71" t="s">
        <v>58</v>
      </c>
      <c r="S26" s="357">
        <v>3150</v>
      </c>
      <c r="T26" s="358"/>
      <c r="U26" s="378">
        <v>1100</v>
      </c>
      <c r="V26" s="379"/>
      <c r="W26" s="176">
        <f>SUM(S26-U26)</f>
        <v>2050</v>
      </c>
      <c r="X26" s="22"/>
      <c r="Y26" s="336"/>
      <c r="Z26" s="337"/>
      <c r="AA26" s="168" t="s">
        <v>127</v>
      </c>
    </row>
    <row r="27" spans="1:31" s="12" customFormat="1" ht="15" customHeight="1" x14ac:dyDescent="0.15">
      <c r="A27" s="77"/>
      <c r="B27" s="68" t="s">
        <v>32</v>
      </c>
      <c r="C27" s="72" t="s">
        <v>58</v>
      </c>
      <c r="D27" s="359">
        <v>5600</v>
      </c>
      <c r="E27" s="360"/>
      <c r="F27" s="169">
        <v>1600</v>
      </c>
      <c r="G27" s="384">
        <f t="shared" si="1"/>
        <v>4000</v>
      </c>
      <c r="H27" s="360"/>
      <c r="I27" s="23"/>
      <c r="J27" s="342"/>
      <c r="K27" s="343"/>
      <c r="L27" s="167" t="s">
        <v>127</v>
      </c>
      <c r="M27" s="94"/>
      <c r="N27" s="66"/>
      <c r="O27" s="320" t="s">
        <v>153</v>
      </c>
      <c r="P27" s="320"/>
      <c r="Q27" s="320"/>
      <c r="R27" s="71" t="s">
        <v>58</v>
      </c>
      <c r="S27" s="359">
        <v>6000</v>
      </c>
      <c r="T27" s="360"/>
      <c r="U27" s="361">
        <v>2350</v>
      </c>
      <c r="V27" s="362"/>
      <c r="W27" s="178">
        <f>SUM(S27-U27)</f>
        <v>3650</v>
      </c>
      <c r="X27" s="23"/>
      <c r="Y27" s="332"/>
      <c r="Z27" s="333"/>
      <c r="AA27" s="167" t="s">
        <v>127</v>
      </c>
    </row>
    <row r="28" spans="1:31" s="12" customFormat="1" ht="15" customHeight="1" x14ac:dyDescent="0.15">
      <c r="A28" s="77"/>
      <c r="B28" s="68" t="s">
        <v>33</v>
      </c>
      <c r="C28" s="72" t="s">
        <v>58</v>
      </c>
      <c r="D28" s="359">
        <v>4550</v>
      </c>
      <c r="E28" s="360"/>
      <c r="F28" s="169">
        <v>1500</v>
      </c>
      <c r="G28" s="384">
        <f t="shared" si="1"/>
        <v>3050</v>
      </c>
      <c r="H28" s="360"/>
      <c r="I28" s="23"/>
      <c r="J28" s="342"/>
      <c r="K28" s="343"/>
      <c r="L28" s="167" t="s">
        <v>127</v>
      </c>
      <c r="M28" s="16"/>
      <c r="N28" s="209"/>
      <c r="O28" s="321" t="s">
        <v>191</v>
      </c>
      <c r="P28" s="321"/>
      <c r="Q28" s="321"/>
      <c r="R28" s="210" t="s">
        <v>42</v>
      </c>
      <c r="S28" s="324">
        <v>1350</v>
      </c>
      <c r="T28" s="325"/>
      <c r="U28" s="369">
        <v>1350</v>
      </c>
      <c r="V28" s="370"/>
      <c r="W28" s="211">
        <v>0</v>
      </c>
      <c r="X28" s="203"/>
      <c r="Y28" s="334"/>
      <c r="Z28" s="335"/>
      <c r="AA28" s="204" t="s">
        <v>128</v>
      </c>
    </row>
    <row r="29" spans="1:31" s="12" customFormat="1" ht="15" customHeight="1" x14ac:dyDescent="0.15">
      <c r="A29" s="77"/>
      <c r="B29" s="68" t="s">
        <v>34</v>
      </c>
      <c r="C29" s="72" t="s">
        <v>58</v>
      </c>
      <c r="D29" s="359">
        <v>4250</v>
      </c>
      <c r="E29" s="360"/>
      <c r="F29" s="169">
        <v>1250</v>
      </c>
      <c r="G29" s="384">
        <f t="shared" si="1"/>
        <v>3000</v>
      </c>
      <c r="H29" s="360"/>
      <c r="I29" s="23"/>
      <c r="J29" s="342"/>
      <c r="K29" s="343"/>
      <c r="L29" s="167" t="s">
        <v>127</v>
      </c>
      <c r="M29" s="16"/>
      <c r="N29" s="198"/>
      <c r="O29" s="320" t="s">
        <v>154</v>
      </c>
      <c r="P29" s="320"/>
      <c r="Q29" s="320"/>
      <c r="R29" s="71" t="s">
        <v>42</v>
      </c>
      <c r="S29" s="322">
        <v>4250</v>
      </c>
      <c r="T29" s="323"/>
      <c r="U29" s="326">
        <v>1300</v>
      </c>
      <c r="V29" s="327"/>
      <c r="W29" s="178">
        <f t="shared" ref="W29:W37" si="4">SUM(S29-U29)</f>
        <v>2950</v>
      </c>
      <c r="X29" s="186"/>
      <c r="Y29" s="332"/>
      <c r="Z29" s="333"/>
      <c r="AA29" s="167" t="s">
        <v>127</v>
      </c>
    </row>
    <row r="30" spans="1:31" s="12" customFormat="1" ht="15" customHeight="1" x14ac:dyDescent="0.15">
      <c r="A30" s="205"/>
      <c r="B30" s="206" t="s">
        <v>35</v>
      </c>
      <c r="C30" s="201" t="s">
        <v>42</v>
      </c>
      <c r="D30" s="373">
        <v>750</v>
      </c>
      <c r="E30" s="374"/>
      <c r="F30" s="207">
        <v>750</v>
      </c>
      <c r="G30" s="406">
        <f t="shared" si="1"/>
        <v>0</v>
      </c>
      <c r="H30" s="407"/>
      <c r="I30" s="203"/>
      <c r="J30" s="365"/>
      <c r="K30" s="366"/>
      <c r="L30" s="204" t="s">
        <v>128</v>
      </c>
      <c r="M30" s="16"/>
      <c r="N30" s="198"/>
      <c r="O30" s="320" t="s">
        <v>155</v>
      </c>
      <c r="P30" s="320"/>
      <c r="Q30" s="320"/>
      <c r="R30" s="71" t="s">
        <v>58</v>
      </c>
      <c r="S30" s="322">
        <v>2550</v>
      </c>
      <c r="T30" s="323"/>
      <c r="U30" s="326">
        <v>1100</v>
      </c>
      <c r="V30" s="327"/>
      <c r="W30" s="178">
        <f t="shared" si="4"/>
        <v>1450</v>
      </c>
      <c r="X30" s="186"/>
      <c r="Y30" s="332"/>
      <c r="Z30" s="333"/>
      <c r="AA30" s="167" t="s">
        <v>127</v>
      </c>
    </row>
    <row r="31" spans="1:31" s="12" customFormat="1" ht="15" customHeight="1" x14ac:dyDescent="0.15">
      <c r="A31" s="77"/>
      <c r="B31" s="64" t="s">
        <v>36</v>
      </c>
      <c r="C31" s="72" t="s">
        <v>58</v>
      </c>
      <c r="D31" s="359">
        <v>3650</v>
      </c>
      <c r="E31" s="360"/>
      <c r="F31" s="171">
        <v>1100</v>
      </c>
      <c r="G31" s="384">
        <f t="shared" si="1"/>
        <v>2550</v>
      </c>
      <c r="H31" s="360"/>
      <c r="I31" s="23"/>
      <c r="J31" s="342"/>
      <c r="K31" s="343"/>
      <c r="L31" s="167" t="s">
        <v>127</v>
      </c>
      <c r="N31" s="212"/>
      <c r="O31" s="321" t="s">
        <v>156</v>
      </c>
      <c r="P31" s="321"/>
      <c r="Q31" s="321"/>
      <c r="R31" s="210" t="s">
        <v>42</v>
      </c>
      <c r="S31" s="324">
        <v>850</v>
      </c>
      <c r="T31" s="325"/>
      <c r="U31" s="328">
        <v>850</v>
      </c>
      <c r="V31" s="329"/>
      <c r="W31" s="211">
        <v>0</v>
      </c>
      <c r="X31" s="213"/>
      <c r="Y31" s="334"/>
      <c r="Z31" s="335"/>
      <c r="AA31" s="204" t="s">
        <v>128</v>
      </c>
    </row>
    <row r="32" spans="1:31" s="12" customFormat="1" ht="15" customHeight="1" x14ac:dyDescent="0.15">
      <c r="A32" s="77"/>
      <c r="B32" s="64" t="s">
        <v>23</v>
      </c>
      <c r="C32" s="72" t="s">
        <v>60</v>
      </c>
      <c r="D32" s="359">
        <v>5850</v>
      </c>
      <c r="E32" s="360"/>
      <c r="F32" s="171">
        <v>1750</v>
      </c>
      <c r="G32" s="384">
        <f t="shared" si="1"/>
        <v>4100</v>
      </c>
      <c r="H32" s="360"/>
      <c r="I32" s="23"/>
      <c r="J32" s="342"/>
      <c r="K32" s="343"/>
      <c r="L32" s="167" t="s">
        <v>127</v>
      </c>
      <c r="N32" s="198"/>
      <c r="O32" s="320" t="s">
        <v>157</v>
      </c>
      <c r="P32" s="320"/>
      <c r="Q32" s="320"/>
      <c r="R32" s="71" t="s">
        <v>58</v>
      </c>
      <c r="S32" s="322">
        <v>4250</v>
      </c>
      <c r="T32" s="323"/>
      <c r="U32" s="326">
        <v>1650</v>
      </c>
      <c r="V32" s="327"/>
      <c r="W32" s="178">
        <f t="shared" si="4"/>
        <v>2600</v>
      </c>
      <c r="X32" s="186"/>
      <c r="Y32" s="332"/>
      <c r="Z32" s="333"/>
      <c r="AA32" s="167" t="s">
        <v>127</v>
      </c>
    </row>
    <row r="33" spans="1:30" s="12" customFormat="1" ht="15" customHeight="1" x14ac:dyDescent="0.15">
      <c r="A33" s="199" t="s">
        <v>18</v>
      </c>
      <c r="B33" s="208" t="s">
        <v>24</v>
      </c>
      <c r="C33" s="201" t="s">
        <v>58</v>
      </c>
      <c r="D33" s="373">
        <v>2650</v>
      </c>
      <c r="E33" s="374"/>
      <c r="F33" s="207">
        <v>2650</v>
      </c>
      <c r="G33" s="406">
        <f t="shared" si="1"/>
        <v>0</v>
      </c>
      <c r="H33" s="407"/>
      <c r="I33" s="203"/>
      <c r="J33" s="365"/>
      <c r="K33" s="366"/>
      <c r="L33" s="204" t="s">
        <v>128</v>
      </c>
      <c r="N33" s="198"/>
      <c r="O33" s="320" t="s">
        <v>158</v>
      </c>
      <c r="P33" s="320"/>
      <c r="Q33" s="320"/>
      <c r="R33" s="71" t="s">
        <v>58</v>
      </c>
      <c r="S33" s="322">
        <v>8000</v>
      </c>
      <c r="T33" s="323"/>
      <c r="U33" s="326">
        <v>3100</v>
      </c>
      <c r="V33" s="327"/>
      <c r="W33" s="178">
        <f t="shared" si="4"/>
        <v>4900</v>
      </c>
      <c r="X33" s="186"/>
      <c r="Y33" s="332"/>
      <c r="Z33" s="333"/>
      <c r="AA33" s="167" t="s">
        <v>127</v>
      </c>
    </row>
    <row r="34" spans="1:30" s="12" customFormat="1" ht="15" customHeight="1" x14ac:dyDescent="0.15">
      <c r="A34" s="77"/>
      <c r="B34" s="64" t="s">
        <v>27</v>
      </c>
      <c r="C34" s="72" t="s">
        <v>58</v>
      </c>
      <c r="D34" s="359">
        <v>3650</v>
      </c>
      <c r="E34" s="360"/>
      <c r="F34" s="171">
        <v>1250</v>
      </c>
      <c r="G34" s="384">
        <f t="shared" si="1"/>
        <v>2400</v>
      </c>
      <c r="H34" s="360"/>
      <c r="I34" s="23"/>
      <c r="J34" s="342"/>
      <c r="K34" s="343"/>
      <c r="L34" s="167" t="s">
        <v>127</v>
      </c>
      <c r="N34" s="198"/>
      <c r="O34" s="320" t="s">
        <v>159</v>
      </c>
      <c r="P34" s="320"/>
      <c r="Q34" s="320"/>
      <c r="R34" s="71" t="s">
        <v>58</v>
      </c>
      <c r="S34" s="322">
        <v>5050</v>
      </c>
      <c r="T34" s="323"/>
      <c r="U34" s="326">
        <v>2400</v>
      </c>
      <c r="V34" s="327"/>
      <c r="W34" s="178">
        <f t="shared" si="4"/>
        <v>2650</v>
      </c>
      <c r="X34" s="186"/>
      <c r="Y34" s="332"/>
      <c r="Z34" s="333"/>
      <c r="AA34" s="167" t="s">
        <v>127</v>
      </c>
      <c r="AC34" s="20"/>
    </row>
    <row r="35" spans="1:30" s="12" customFormat="1" ht="15" customHeight="1" x14ac:dyDescent="0.15">
      <c r="A35" s="77"/>
      <c r="B35" s="64" t="s">
        <v>28</v>
      </c>
      <c r="C35" s="72" t="s">
        <v>42</v>
      </c>
      <c r="D35" s="359">
        <v>6950</v>
      </c>
      <c r="E35" s="360"/>
      <c r="F35" s="171">
        <v>2200</v>
      </c>
      <c r="G35" s="384">
        <f t="shared" si="1"/>
        <v>4750</v>
      </c>
      <c r="H35" s="360"/>
      <c r="I35" s="23"/>
      <c r="J35" s="342"/>
      <c r="K35" s="343"/>
      <c r="L35" s="167" t="s">
        <v>127</v>
      </c>
      <c r="N35" s="198"/>
      <c r="O35" s="320" t="s">
        <v>14</v>
      </c>
      <c r="P35" s="320"/>
      <c r="Q35" s="320"/>
      <c r="R35" s="71" t="s">
        <v>58</v>
      </c>
      <c r="S35" s="322">
        <v>4950</v>
      </c>
      <c r="T35" s="323"/>
      <c r="U35" s="326">
        <v>2250</v>
      </c>
      <c r="V35" s="327"/>
      <c r="W35" s="178">
        <f t="shared" si="4"/>
        <v>2700</v>
      </c>
      <c r="X35" s="186"/>
      <c r="Y35" s="332"/>
      <c r="Z35" s="333"/>
      <c r="AA35" s="167" t="s">
        <v>127</v>
      </c>
      <c r="AC35" s="20"/>
    </row>
    <row r="36" spans="1:30" s="12" customFormat="1" ht="15" customHeight="1" thickBot="1" x14ac:dyDescent="0.2">
      <c r="A36" s="77"/>
      <c r="B36" s="64" t="s">
        <v>29</v>
      </c>
      <c r="C36" s="72" t="s">
        <v>42</v>
      </c>
      <c r="D36" s="359">
        <v>2750</v>
      </c>
      <c r="E36" s="360"/>
      <c r="F36" s="171">
        <v>900</v>
      </c>
      <c r="G36" s="384">
        <f t="shared" si="1"/>
        <v>1850</v>
      </c>
      <c r="H36" s="360"/>
      <c r="I36" s="23"/>
      <c r="J36" s="342"/>
      <c r="K36" s="343"/>
      <c r="L36" s="167" t="s">
        <v>127</v>
      </c>
      <c r="N36" s="214"/>
      <c r="O36" s="390" t="s">
        <v>160</v>
      </c>
      <c r="P36" s="390"/>
      <c r="Q36" s="390"/>
      <c r="R36" s="215" t="s">
        <v>62</v>
      </c>
      <c r="S36" s="385">
        <v>1400</v>
      </c>
      <c r="T36" s="386"/>
      <c r="U36" s="371">
        <v>1400</v>
      </c>
      <c r="V36" s="372"/>
      <c r="W36" s="216">
        <v>0</v>
      </c>
      <c r="X36" s="217"/>
      <c r="Y36" s="316"/>
      <c r="Z36" s="317"/>
      <c r="AA36" s="218" t="s">
        <v>128</v>
      </c>
      <c r="AC36" s="20"/>
    </row>
    <row r="37" spans="1:30" s="12" customFormat="1" ht="15" customHeight="1" thickTop="1" thickBot="1" x14ac:dyDescent="0.2">
      <c r="A37" s="67" t="s">
        <v>136</v>
      </c>
      <c r="B37" s="64" t="s">
        <v>25</v>
      </c>
      <c r="C37" s="72" t="s">
        <v>43</v>
      </c>
      <c r="D37" s="359">
        <v>3700</v>
      </c>
      <c r="E37" s="360"/>
      <c r="F37" s="171">
        <v>1400</v>
      </c>
      <c r="G37" s="384">
        <f t="shared" si="1"/>
        <v>2300</v>
      </c>
      <c r="H37" s="360"/>
      <c r="I37" s="23"/>
      <c r="J37" s="342"/>
      <c r="K37" s="343"/>
      <c r="L37" s="167" t="s">
        <v>127</v>
      </c>
      <c r="N37" s="78"/>
      <c r="O37" s="368" t="s">
        <v>40</v>
      </c>
      <c r="P37" s="368"/>
      <c r="Q37" s="368"/>
      <c r="R37" s="79"/>
      <c r="S37" s="382">
        <f>SUM(S26:T36)</f>
        <v>41800</v>
      </c>
      <c r="T37" s="383"/>
      <c r="U37" s="330">
        <f>SUM(U26:V36)</f>
        <v>18850</v>
      </c>
      <c r="V37" s="331"/>
      <c r="W37" s="192">
        <f t="shared" si="4"/>
        <v>22950</v>
      </c>
      <c r="X37" s="39">
        <f>SUM(X26:X36)</f>
        <v>0</v>
      </c>
      <c r="Y37" s="318"/>
      <c r="Z37" s="319"/>
      <c r="AA37" s="179">
        <f>COUNTIF(AA26:AA36,"○")</f>
        <v>8</v>
      </c>
      <c r="AC37" s="20"/>
    </row>
    <row r="38" spans="1:30" s="12" customFormat="1" ht="15" customHeight="1" thickBot="1" x14ac:dyDescent="0.2">
      <c r="A38" s="95"/>
      <c r="B38" s="68" t="s">
        <v>49</v>
      </c>
      <c r="C38" s="181" t="s">
        <v>61</v>
      </c>
      <c r="D38" s="422">
        <v>4050</v>
      </c>
      <c r="E38" s="423"/>
      <c r="F38" s="172">
        <v>1300</v>
      </c>
      <c r="G38" s="384">
        <f t="shared" si="1"/>
        <v>2750</v>
      </c>
      <c r="H38" s="360"/>
      <c r="I38" s="24"/>
      <c r="J38" s="344"/>
      <c r="K38" s="345"/>
      <c r="L38" s="173" t="s">
        <v>127</v>
      </c>
      <c r="Z38" s="165"/>
      <c r="AA38" s="165"/>
      <c r="AC38" s="20"/>
    </row>
    <row r="39" spans="1:30" s="12" customFormat="1" ht="15" customHeight="1" thickTop="1" thickBot="1" x14ac:dyDescent="0.2">
      <c r="A39" s="96"/>
      <c r="B39" s="69" t="s">
        <v>67</v>
      </c>
      <c r="C39" s="82"/>
      <c r="D39" s="426">
        <f>SUM(D8:E38)</f>
        <v>123700</v>
      </c>
      <c r="E39" s="425"/>
      <c r="F39" s="174">
        <f>SUM(F8:F38)</f>
        <v>44100</v>
      </c>
      <c r="G39" s="424">
        <f>SUM(G8:H38)</f>
        <v>79600</v>
      </c>
      <c r="H39" s="425"/>
      <c r="I39" s="39">
        <f>SUM(I8:I38)</f>
        <v>0</v>
      </c>
      <c r="J39" s="427"/>
      <c r="K39" s="428"/>
      <c r="L39" s="175">
        <f>COUNTIF(L8:L38,"○")</f>
        <v>25</v>
      </c>
      <c r="N39" s="89" t="s">
        <v>0</v>
      </c>
      <c r="O39" s="41"/>
      <c r="P39" s="3"/>
      <c r="Q39" s="3"/>
      <c r="R39" s="3"/>
      <c r="S39" s="3"/>
      <c r="T39" s="3"/>
      <c r="AC39" s="20"/>
    </row>
    <row r="40" spans="1:30" s="12" customFormat="1" ht="13.9" customHeight="1" x14ac:dyDescent="0.15">
      <c r="J40" s="85" t="s">
        <v>57</v>
      </c>
      <c r="K40" s="85"/>
      <c r="L40" s="85"/>
      <c r="N40" s="183" t="s">
        <v>129</v>
      </c>
      <c r="O40" s="41"/>
      <c r="P40" s="3"/>
      <c r="Q40" s="3"/>
      <c r="R40" s="3"/>
      <c r="S40" s="3"/>
      <c r="T40" s="3"/>
      <c r="AC40" s="20"/>
    </row>
    <row r="41" spans="1:30" s="12" customFormat="1" ht="13.9" customHeight="1" x14ac:dyDescent="0.15">
      <c r="J41" s="86" t="s">
        <v>69</v>
      </c>
      <c r="K41" s="86"/>
      <c r="L41" s="86"/>
      <c r="N41" s="183" t="s">
        <v>130</v>
      </c>
      <c r="O41" s="3"/>
      <c r="P41" s="3"/>
      <c r="Q41" s="3"/>
      <c r="R41" s="3"/>
      <c r="S41" s="3"/>
      <c r="T41" s="3"/>
      <c r="AC41" s="20"/>
    </row>
    <row r="42" spans="1:30" s="12" customFormat="1" ht="13.9" customHeight="1" x14ac:dyDescent="0.15">
      <c r="J42" s="27"/>
      <c r="K42" s="27"/>
      <c r="L42" s="27"/>
      <c r="N42" s="183" t="s">
        <v>132</v>
      </c>
      <c r="O42" s="3"/>
      <c r="P42" s="3"/>
      <c r="Q42" s="3"/>
      <c r="R42" s="3"/>
      <c r="S42" s="3"/>
      <c r="T42" s="3"/>
      <c r="AC42" s="20"/>
    </row>
    <row r="43" spans="1:30" s="12" customFormat="1" ht="13.5" customHeight="1" x14ac:dyDescent="0.15">
      <c r="J43" s="30"/>
      <c r="K43" s="30"/>
      <c r="L43" s="30"/>
      <c r="M43" s="27"/>
      <c r="N43" s="183" t="s">
        <v>134</v>
      </c>
      <c r="O43" s="3"/>
      <c r="P43" s="3"/>
      <c r="Q43" s="3"/>
      <c r="R43" s="3"/>
      <c r="S43" s="3"/>
      <c r="T43" s="3"/>
      <c r="AD43" s="20"/>
    </row>
    <row r="44" spans="1:30" s="12" customFormat="1" ht="12.75" customHeight="1" x14ac:dyDescent="0.15">
      <c r="J44" s="31"/>
      <c r="K44" s="31"/>
      <c r="L44" s="31"/>
      <c r="M44" s="27"/>
      <c r="AD44" s="20"/>
    </row>
    <row r="45" spans="1:30" s="12" customFormat="1" ht="12.75" customHeight="1" x14ac:dyDescent="0.15">
      <c r="J45" s="32"/>
      <c r="K45" s="32"/>
      <c r="L45" s="32"/>
      <c r="M45" s="16"/>
      <c r="AD45" s="20"/>
    </row>
    <row r="46" spans="1:30" s="12" customFormat="1" ht="10.5" x14ac:dyDescent="0.15">
      <c r="J46" s="33"/>
      <c r="K46" s="33"/>
      <c r="L46" s="33"/>
      <c r="M46" s="16"/>
      <c r="AD46" s="20"/>
    </row>
    <row r="47" spans="1:30" s="12" customFormat="1" ht="10.5" x14ac:dyDescent="0.15">
      <c r="J47" s="33"/>
      <c r="K47" s="33"/>
      <c r="L47" s="33"/>
      <c r="M47" s="27"/>
      <c r="AD47" s="20"/>
    </row>
    <row r="48" spans="1:30" s="12" customFormat="1" ht="10.5" x14ac:dyDescent="0.15">
      <c r="D48" s="35"/>
      <c r="E48" s="35"/>
      <c r="F48" s="35"/>
      <c r="G48" s="35"/>
      <c r="H48" s="35"/>
      <c r="I48" s="35"/>
      <c r="J48" s="16"/>
      <c r="K48" s="16"/>
      <c r="L48" s="16"/>
      <c r="M48" s="33"/>
      <c r="AD48" s="20"/>
    </row>
    <row r="49" spans="1:30" s="12" customFormat="1" x14ac:dyDescent="0.15">
      <c r="A49" s="1"/>
      <c r="B49" s="1"/>
      <c r="C49" s="36"/>
      <c r="D49" s="36"/>
      <c r="E49" s="36"/>
      <c r="F49" s="36"/>
      <c r="G49" s="1"/>
      <c r="H49" s="1"/>
      <c r="I49" s="1"/>
      <c r="J49" s="37"/>
      <c r="K49" s="37"/>
      <c r="L49" s="37"/>
      <c r="M49" s="16"/>
      <c r="AD49" s="20"/>
    </row>
    <row r="50" spans="1:30" s="12" customFormat="1" x14ac:dyDescent="0.15">
      <c r="A50" s="1"/>
      <c r="B50" s="1"/>
      <c r="C50" s="36"/>
      <c r="D50" s="36"/>
      <c r="E50" s="36"/>
      <c r="F50" s="36"/>
      <c r="G50" s="1"/>
      <c r="H50" s="1"/>
      <c r="I50" s="1"/>
      <c r="J50" s="1"/>
      <c r="K50" s="1"/>
      <c r="L50" s="1"/>
      <c r="M50" s="16"/>
      <c r="AD50" s="20"/>
    </row>
    <row r="51" spans="1:30" s="12" customFormat="1" x14ac:dyDescent="0.15">
      <c r="A51" s="1"/>
      <c r="B51" s="1"/>
      <c r="C51" s="1"/>
      <c r="D51" s="36"/>
      <c r="E51" s="36"/>
      <c r="F51" s="36"/>
      <c r="G51" s="36"/>
      <c r="H51" s="36"/>
      <c r="I51" s="36"/>
      <c r="J51" s="1"/>
      <c r="K51" s="1"/>
      <c r="L51" s="1"/>
      <c r="M51" s="16"/>
      <c r="AD51" s="20"/>
    </row>
    <row r="52" spans="1:30" s="12" customFormat="1" x14ac:dyDescent="0.15">
      <c r="A52" s="1"/>
      <c r="B52" s="1"/>
      <c r="C52" s="1"/>
      <c r="D52" s="36"/>
      <c r="E52" s="36"/>
      <c r="F52" s="36"/>
      <c r="G52" s="36"/>
      <c r="H52" s="36"/>
      <c r="I52" s="36"/>
      <c r="J52" s="1"/>
      <c r="K52" s="1"/>
      <c r="L52" s="1"/>
      <c r="M52" s="16"/>
      <c r="AD52" s="20"/>
    </row>
    <row r="53" spans="1:30" s="12" customFormat="1" x14ac:dyDescent="0.15">
      <c r="A53" s="1"/>
      <c r="B53" s="1"/>
      <c r="C53" s="1"/>
      <c r="D53" s="36"/>
      <c r="E53" s="36"/>
      <c r="F53" s="36"/>
      <c r="G53" s="36"/>
      <c r="H53" s="36"/>
      <c r="I53" s="36"/>
      <c r="J53" s="1"/>
      <c r="K53" s="1"/>
      <c r="L53" s="1"/>
      <c r="M53" s="16"/>
      <c r="AD53" s="20"/>
    </row>
    <row r="54" spans="1:30" x14ac:dyDescent="0.15">
      <c r="M54" s="37"/>
      <c r="N54" s="34"/>
      <c r="O54" s="34"/>
      <c r="P54" s="34"/>
      <c r="Q54" s="34"/>
      <c r="R54" s="34"/>
      <c r="S54" s="34"/>
      <c r="T54" s="34"/>
      <c r="U54" s="34"/>
      <c r="V54" s="34"/>
      <c r="W54" s="34"/>
      <c r="X54" s="34"/>
      <c r="Y54" s="34"/>
      <c r="Z54" s="34"/>
      <c r="AA54" s="34"/>
    </row>
    <row r="55" spans="1:30" x14ac:dyDescent="0.15">
      <c r="N55" s="34"/>
      <c r="O55" s="34"/>
      <c r="P55" s="34"/>
      <c r="Q55" s="34"/>
      <c r="R55" s="34"/>
      <c r="S55" s="34"/>
      <c r="T55" s="34"/>
      <c r="U55" s="34"/>
      <c r="V55" s="34"/>
      <c r="W55" s="34"/>
      <c r="X55" s="34"/>
      <c r="Y55" s="34"/>
      <c r="Z55" s="34"/>
      <c r="AA55" s="34"/>
    </row>
    <row r="56" spans="1:30" x14ac:dyDescent="0.15">
      <c r="N56" s="34"/>
      <c r="O56" s="34"/>
      <c r="P56" s="34"/>
      <c r="Q56" s="34"/>
      <c r="R56" s="34"/>
      <c r="S56" s="34"/>
      <c r="T56" s="34"/>
      <c r="U56" s="34"/>
      <c r="V56" s="34"/>
      <c r="W56" s="34"/>
      <c r="X56" s="34"/>
      <c r="Y56" s="34"/>
      <c r="Z56" s="34"/>
      <c r="AA56" s="34"/>
    </row>
    <row r="57" spans="1:30" x14ac:dyDescent="0.15">
      <c r="N57" s="34"/>
      <c r="O57" s="34"/>
      <c r="P57" s="34"/>
      <c r="Q57" s="34"/>
      <c r="R57" s="34"/>
      <c r="S57" s="34"/>
      <c r="T57" s="34"/>
      <c r="U57" s="34"/>
      <c r="V57" s="34"/>
      <c r="W57" s="34"/>
      <c r="X57" s="34"/>
      <c r="Y57" s="34"/>
      <c r="Z57" s="34"/>
      <c r="AA57" s="34"/>
    </row>
    <row r="58" spans="1:30" x14ac:dyDescent="0.15">
      <c r="N58" s="34"/>
      <c r="O58" s="34"/>
      <c r="P58" s="34"/>
      <c r="Q58" s="34"/>
      <c r="R58" s="34"/>
      <c r="S58" s="34"/>
      <c r="T58" s="34"/>
      <c r="U58" s="34"/>
      <c r="V58" s="34"/>
      <c r="W58" s="34"/>
      <c r="X58" s="34"/>
      <c r="Y58" s="34"/>
      <c r="Z58" s="34"/>
      <c r="AA58" s="34"/>
    </row>
    <row r="59" spans="1:30" x14ac:dyDescent="0.15">
      <c r="N59" s="34"/>
      <c r="O59" s="34"/>
      <c r="P59" s="34"/>
      <c r="Q59" s="34"/>
      <c r="R59" s="34"/>
      <c r="S59" s="34"/>
      <c r="T59" s="34"/>
      <c r="U59" s="34"/>
      <c r="V59" s="34"/>
      <c r="W59" s="34"/>
      <c r="X59" s="34"/>
      <c r="Y59" s="34"/>
      <c r="Z59" s="34"/>
      <c r="AA59" s="34"/>
    </row>
    <row r="60" spans="1:30" x14ac:dyDescent="0.15">
      <c r="N60" s="34"/>
      <c r="O60" s="34"/>
      <c r="P60" s="34"/>
      <c r="Q60" s="34"/>
      <c r="R60" s="34"/>
      <c r="S60" s="34"/>
      <c r="T60" s="34"/>
      <c r="U60" s="34"/>
      <c r="V60" s="34"/>
      <c r="W60" s="34"/>
      <c r="X60" s="34"/>
      <c r="Y60" s="34"/>
      <c r="Z60" s="34"/>
      <c r="AA60" s="34"/>
    </row>
    <row r="61" spans="1:30" x14ac:dyDescent="0.15">
      <c r="N61" s="34"/>
      <c r="O61" s="34"/>
      <c r="P61" s="34"/>
      <c r="Q61" s="34"/>
      <c r="R61" s="34"/>
      <c r="S61" s="34"/>
      <c r="T61" s="34"/>
      <c r="U61" s="34"/>
      <c r="V61" s="34"/>
      <c r="W61" s="34"/>
      <c r="X61" s="34"/>
      <c r="Y61" s="34"/>
      <c r="Z61" s="34"/>
      <c r="AA61" s="34"/>
    </row>
  </sheetData>
  <sheetProtection algorithmName="SHA-512" hashValue="cepWeUXAWJGl0Hd13Dt56NNxYA2qYalb+u503V/OJvCljP36blWErq//nAFJH+vYzZa2MoHH/XWV6aFp/kWWZg==" saltValue="alGGTI8qThJLAofb46HfYg==" spinCount="100000" sheet="1" objects="1" scenarios="1"/>
  <mergeCells count="222">
    <mergeCell ref="A2:AA2"/>
    <mergeCell ref="G30:H30"/>
    <mergeCell ref="G31:H31"/>
    <mergeCell ref="G37:H37"/>
    <mergeCell ref="G27:H27"/>
    <mergeCell ref="G28:H28"/>
    <mergeCell ref="O20:Q20"/>
    <mergeCell ref="U9:V9"/>
    <mergeCell ref="U10:V10"/>
    <mergeCell ref="D37:E37"/>
    <mergeCell ref="U17:V17"/>
    <mergeCell ref="N17:R17"/>
    <mergeCell ref="G11:H11"/>
    <mergeCell ref="O18:Q18"/>
    <mergeCell ref="G12:H12"/>
    <mergeCell ref="S28:T28"/>
    <mergeCell ref="G13:H13"/>
    <mergeCell ref="G18:H18"/>
    <mergeCell ref="D17:E17"/>
    <mergeCell ref="D15:E15"/>
    <mergeCell ref="D16:E16"/>
    <mergeCell ref="X4:AA4"/>
    <mergeCell ref="X3:AA3"/>
    <mergeCell ref="M3:P3"/>
    <mergeCell ref="J3:L3"/>
    <mergeCell ref="D38:E38"/>
    <mergeCell ref="G39:H39"/>
    <mergeCell ref="G32:H32"/>
    <mergeCell ref="G33:H33"/>
    <mergeCell ref="G34:H34"/>
    <mergeCell ref="G35:H35"/>
    <mergeCell ref="G36:H36"/>
    <mergeCell ref="D39:E39"/>
    <mergeCell ref="D33:E33"/>
    <mergeCell ref="G38:H38"/>
    <mergeCell ref="D35:E35"/>
    <mergeCell ref="D19:E19"/>
    <mergeCell ref="J22:K22"/>
    <mergeCell ref="J23:K23"/>
    <mergeCell ref="D28:E28"/>
    <mergeCell ref="D23:E23"/>
    <mergeCell ref="J19:K19"/>
    <mergeCell ref="J20:K20"/>
    <mergeCell ref="J21:K21"/>
    <mergeCell ref="J38:K38"/>
    <mergeCell ref="J39:K39"/>
    <mergeCell ref="J26:K26"/>
    <mergeCell ref="J27:K27"/>
    <mergeCell ref="V4:W4"/>
    <mergeCell ref="J4:U4"/>
    <mergeCell ref="Q3:U3"/>
    <mergeCell ref="S8:T8"/>
    <mergeCell ref="U8:V8"/>
    <mergeCell ref="N7:R7"/>
    <mergeCell ref="D8:E8"/>
    <mergeCell ref="D9:E9"/>
    <mergeCell ref="U18:V18"/>
    <mergeCell ref="D18:E18"/>
    <mergeCell ref="V3:W3"/>
    <mergeCell ref="O8:Q8"/>
    <mergeCell ref="U7:V7"/>
    <mergeCell ref="S7:T7"/>
    <mergeCell ref="G8:H8"/>
    <mergeCell ref="J7:K7"/>
    <mergeCell ref="J8:K8"/>
    <mergeCell ref="J16:K16"/>
    <mergeCell ref="J17:K17"/>
    <mergeCell ref="J18:K18"/>
    <mergeCell ref="S11:T11"/>
    <mergeCell ref="S12:T12"/>
    <mergeCell ref="S13:T13"/>
    <mergeCell ref="U11:V11"/>
    <mergeCell ref="G19:H19"/>
    <mergeCell ref="G10:H10"/>
    <mergeCell ref="S9:T9"/>
    <mergeCell ref="G15:H15"/>
    <mergeCell ref="G14:H14"/>
    <mergeCell ref="J9:K9"/>
    <mergeCell ref="J10:K10"/>
    <mergeCell ref="J13:K13"/>
    <mergeCell ref="J14:K14"/>
    <mergeCell ref="J15:K15"/>
    <mergeCell ref="S10:T10"/>
    <mergeCell ref="O10:Q10"/>
    <mergeCell ref="G16:H16"/>
    <mergeCell ref="G17:H17"/>
    <mergeCell ref="O9:Q9"/>
    <mergeCell ref="G9:H9"/>
    <mergeCell ref="J11:K11"/>
    <mergeCell ref="J12:K12"/>
    <mergeCell ref="S17:T17"/>
    <mergeCell ref="S14:T14"/>
    <mergeCell ref="A3:B3"/>
    <mergeCell ref="A4:B4"/>
    <mergeCell ref="C4:G4"/>
    <mergeCell ref="A7:C7"/>
    <mergeCell ref="D7:E7"/>
    <mergeCell ref="F3:G3"/>
    <mergeCell ref="D11:E11"/>
    <mergeCell ref="D12:E12"/>
    <mergeCell ref="D14:E14"/>
    <mergeCell ref="D10:E10"/>
    <mergeCell ref="D13:E13"/>
    <mergeCell ref="G7:H7"/>
    <mergeCell ref="H3:I3"/>
    <mergeCell ref="H4:I4"/>
    <mergeCell ref="S37:T37"/>
    <mergeCell ref="O28:Q28"/>
    <mergeCell ref="O37:Q37"/>
    <mergeCell ref="S36:T36"/>
    <mergeCell ref="G23:H23"/>
    <mergeCell ref="G25:H25"/>
    <mergeCell ref="D29:E29"/>
    <mergeCell ref="D26:E26"/>
    <mergeCell ref="S27:T27"/>
    <mergeCell ref="N25:R25"/>
    <mergeCell ref="G24:H24"/>
    <mergeCell ref="G29:H29"/>
    <mergeCell ref="G26:H26"/>
    <mergeCell ref="O36:Q36"/>
    <mergeCell ref="D36:E36"/>
    <mergeCell ref="D32:E32"/>
    <mergeCell ref="D34:E34"/>
    <mergeCell ref="J33:K33"/>
    <mergeCell ref="J34:K34"/>
    <mergeCell ref="J35:K35"/>
    <mergeCell ref="J36:K36"/>
    <mergeCell ref="J37:K37"/>
    <mergeCell ref="J24:K24"/>
    <mergeCell ref="J25:K25"/>
    <mergeCell ref="U28:V28"/>
    <mergeCell ref="U36:V36"/>
    <mergeCell ref="D30:E30"/>
    <mergeCell ref="O27:Q27"/>
    <mergeCell ref="O26:Q26"/>
    <mergeCell ref="O19:Q19"/>
    <mergeCell ref="U25:V25"/>
    <mergeCell ref="U26:V26"/>
    <mergeCell ref="U27:V27"/>
    <mergeCell ref="S25:T25"/>
    <mergeCell ref="S26:T26"/>
    <mergeCell ref="S21:T21"/>
    <mergeCell ref="U21:V21"/>
    <mergeCell ref="D21:E21"/>
    <mergeCell ref="D22:E22"/>
    <mergeCell ref="D20:E20"/>
    <mergeCell ref="G20:H20"/>
    <mergeCell ref="G21:H21"/>
    <mergeCell ref="G22:H22"/>
    <mergeCell ref="O21:Q21"/>
    <mergeCell ref="D31:E31"/>
    <mergeCell ref="D24:E24"/>
    <mergeCell ref="D25:E25"/>
    <mergeCell ref="D27:E27"/>
    <mergeCell ref="J28:K28"/>
    <mergeCell ref="J29:K29"/>
    <mergeCell ref="J30:K30"/>
    <mergeCell ref="J31:K31"/>
    <mergeCell ref="J32:K32"/>
    <mergeCell ref="N6:R6"/>
    <mergeCell ref="O11:Q11"/>
    <mergeCell ref="O12:Q12"/>
    <mergeCell ref="O13:Q13"/>
    <mergeCell ref="O14:Q14"/>
    <mergeCell ref="U12:V12"/>
    <mergeCell ref="U13:V13"/>
    <mergeCell ref="Y17:Z17"/>
    <mergeCell ref="Y18:Z18"/>
    <mergeCell ref="Y19:Z19"/>
    <mergeCell ref="Y20:Z20"/>
    <mergeCell ref="Y21:Z21"/>
    <mergeCell ref="N24:R24"/>
    <mergeCell ref="Y25:Z25"/>
    <mergeCell ref="N16:R16"/>
    <mergeCell ref="S20:T20"/>
    <mergeCell ref="S18:T18"/>
    <mergeCell ref="S19:T19"/>
    <mergeCell ref="U19:V19"/>
    <mergeCell ref="U20:V20"/>
    <mergeCell ref="U14:V14"/>
    <mergeCell ref="Y26:Z26"/>
    <mergeCell ref="Y7:Z7"/>
    <mergeCell ref="Y8:Z8"/>
    <mergeCell ref="Y9:Z9"/>
    <mergeCell ref="Y10:Z10"/>
    <mergeCell ref="Y11:Z11"/>
    <mergeCell ref="Y12:Z12"/>
    <mergeCell ref="Y13:Z13"/>
    <mergeCell ref="Y14:Z14"/>
    <mergeCell ref="Y27:Z27"/>
    <mergeCell ref="Y28:Z28"/>
    <mergeCell ref="Y29:Z29"/>
    <mergeCell ref="Y30:Z30"/>
    <mergeCell ref="Y31:Z31"/>
    <mergeCell ref="Y32:Z32"/>
    <mergeCell ref="Y33:Z33"/>
    <mergeCell ref="Y34:Z34"/>
    <mergeCell ref="Y35:Z35"/>
    <mergeCell ref="Y36:Z36"/>
    <mergeCell ref="Y37:Z37"/>
    <mergeCell ref="O29:Q29"/>
    <mergeCell ref="O30:Q30"/>
    <mergeCell ref="O31:Q31"/>
    <mergeCell ref="O32:Q32"/>
    <mergeCell ref="O33:Q33"/>
    <mergeCell ref="O34:Q34"/>
    <mergeCell ref="O35:Q35"/>
    <mergeCell ref="S29:T29"/>
    <mergeCell ref="S30:T30"/>
    <mergeCell ref="S31:T31"/>
    <mergeCell ref="S32:T32"/>
    <mergeCell ref="S33:T33"/>
    <mergeCell ref="S34:T34"/>
    <mergeCell ref="S35:T35"/>
    <mergeCell ref="U29:V29"/>
    <mergeCell ref="U30:V30"/>
    <mergeCell ref="U31:V31"/>
    <mergeCell ref="U32:V32"/>
    <mergeCell ref="U33:V33"/>
    <mergeCell ref="U34:V34"/>
    <mergeCell ref="U35:V35"/>
    <mergeCell ref="U37:V37"/>
  </mergeCells>
  <phoneticPr fontId="2"/>
  <dataValidations count="1">
    <dataValidation allowBlank="1" showInputMessage="1" sqref="C8:C38" xr:uid="{00000000-0002-0000-0300-000000000000}"/>
  </dataValidations>
  <pageMargins left="0.31496062992125984" right="0" top="0.35433070866141736" bottom="0.19685039370078741" header="0.23622047244094491" footer="0.15748031496062992"/>
  <pageSetup paperSize="9" scale="89" orientation="landscape" r:id="rId1"/>
  <headerFooter>
    <oddFooter>&amp;P / &amp;N ページ</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折込プラス表紙2025.6～</vt:lpstr>
      <vt:lpstr>折込料金表</vt:lpstr>
      <vt:lpstr>岐阜市・羽島市・羽島郡・各務原市</vt:lpstr>
      <vt:lpstr>岐阜市・羽島市・羽島郡・各務原市!Print_Area</vt:lpstr>
      <vt:lpstr>'折込プラス表紙2025.6～'!Print_Area</vt:lpstr>
      <vt:lpstr>折込料金表!Print_Area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ori</cp:lastModifiedBy>
  <cp:lastPrinted>2025-05-01T06:29:32Z</cp:lastPrinted>
  <dcterms:created xsi:type="dcterms:W3CDTF">2007-07-15T14:38:40Z</dcterms:created>
  <dcterms:modified xsi:type="dcterms:W3CDTF">2025-05-09T05:45:02Z</dcterms:modified>
</cp:coreProperties>
</file>